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omaselli\Desktop\SCANNER SCRIVANIA\"/>
    </mc:Choice>
  </mc:AlternateContent>
  <bookViews>
    <workbookView xWindow="0" yWindow="0" windowWidth="24000" windowHeight="9735"/>
  </bookViews>
  <sheets>
    <sheet name="ANZIANI +65 PER ALBO" sheetId="1" r:id="rId1"/>
  </sheets>
  <definedNames>
    <definedName name="_xlnm._FilterDatabase" localSheetId="0" hidden="1">'ANZIANI +65 PER ALBO'!$A$1:$AD$50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0" i="1" l="1"/>
  <c r="U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comments1.xml><?xml version="1.0" encoding="utf-8"?>
<comments xmlns="http://schemas.openxmlformats.org/spreadsheetml/2006/main">
  <authors>
    <author>sofia.vitali</author>
  </authors>
  <commentList>
    <comment ref="F25" authorId="0" shapeId="0">
      <text>
        <r>
          <rPr>
            <b/>
            <sz val="9"/>
            <color indexed="81"/>
            <rFont val="Tahoma"/>
            <family val="2"/>
          </rPr>
          <t>sofia.vitali: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deceduto il 22/08/2020
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sofia.vitali: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5"/>
            <color indexed="81"/>
            <rFont val="Tahoma"/>
            <family val="2"/>
          </rPr>
          <t>DECEDUTA IL 14/08/2020</t>
        </r>
      </text>
    </comment>
  </commentList>
</comments>
</file>

<file path=xl/sharedStrings.xml><?xml version="1.0" encoding="utf-8"?>
<sst xmlns="http://schemas.openxmlformats.org/spreadsheetml/2006/main" count="493" uniqueCount="237">
  <si>
    <t>N.</t>
  </si>
  <si>
    <t>PROT</t>
  </si>
  <si>
    <t>Codice Individuale Assistito</t>
  </si>
  <si>
    <t>Data di nascita</t>
  </si>
  <si>
    <t>ETA'</t>
  </si>
  <si>
    <t xml:space="preserve">nome e cognome </t>
  </si>
  <si>
    <t>Genere</t>
  </si>
  <si>
    <t>Soggetto titolare 
Valutazione</t>
  </si>
  <si>
    <t>Data presentazione domanda 
partecipazione misura</t>
  </si>
  <si>
    <t>ISEE</t>
  </si>
  <si>
    <t>PUNTEGGIO
graduatoria ISEE</t>
  </si>
  <si>
    <t xml:space="preserve"> ADL</t>
  </si>
  <si>
    <t>punteggio
 graduatoria ADL</t>
  </si>
  <si>
    <t xml:space="preserve"> IADL</t>
  </si>
  <si>
    <t>punteggio
graduatori IADL</t>
  </si>
  <si>
    <t>persona con RSA aperta e home care</t>
  </si>
  <si>
    <t>ALTRI SERVIZI 
ATTIVI (cdd cse cdi)</t>
  </si>
  <si>
    <t>INTESTATARIO CONTO</t>
  </si>
  <si>
    <t>IBAN</t>
  </si>
  <si>
    <t>PUNTEGGIO
 GRADUATORIA</t>
  </si>
  <si>
    <t>BUONO A
4 MESI</t>
  </si>
  <si>
    <t>BUONO B</t>
  </si>
  <si>
    <t>QRSSRN30T45E654P</t>
  </si>
  <si>
    <t>05/12/01930</t>
  </si>
  <si>
    <t>Q.E.</t>
  </si>
  <si>
    <t>F</t>
  </si>
  <si>
    <t>MAIRANO</t>
  </si>
  <si>
    <t>NO</t>
  </si>
  <si>
    <t xml:space="preserve"> QUARESMINI ESTERINA</t>
  </si>
  <si>
    <t>IT17E0311154450000000014401</t>
  </si>
  <si>
    <t>in sospeso</t>
  </si>
  <si>
    <t>GJNMSH54E05Z100K</t>
  </si>
  <si>
    <t>G.M.</t>
  </si>
  <si>
    <t>M</t>
  </si>
  <si>
    <t xml:space="preserve">LONGHENA </t>
  </si>
  <si>
    <t>0</t>
  </si>
  <si>
    <t>6</t>
  </si>
  <si>
    <t>8</t>
  </si>
  <si>
    <t>GNDGPP30R49G149A</t>
  </si>
  <si>
    <t>G.G.</t>
  </si>
  <si>
    <t>ORZINUOVI</t>
  </si>
  <si>
    <t>GUINDANI GIUSEPPINA</t>
  </si>
  <si>
    <t>IT36B0839354850002090016057</t>
  </si>
  <si>
    <t>MLOLLR37M52E841L</t>
  </si>
  <si>
    <t>M.L.L.</t>
  </si>
  <si>
    <t>BRANDICO</t>
  </si>
  <si>
    <t xml:space="preserve">MASSIMO VILMA </t>
  </si>
  <si>
    <t>IT03S0760111200001042413730</t>
  </si>
  <si>
    <t>GRLNLF32S68G815N</t>
  </si>
  <si>
    <t>G.A.</t>
  </si>
  <si>
    <t>POMPIANO</t>
  </si>
  <si>
    <t>GIRELLI ANGELA FRANCESCA</t>
  </si>
  <si>
    <t>IT70V0873554970000000052379</t>
  </si>
  <si>
    <t>BRSTRS37P59B700G</t>
  </si>
  <si>
    <t>B.T.</t>
  </si>
  <si>
    <t>DELLO</t>
  </si>
  <si>
    <t>6978,43</t>
  </si>
  <si>
    <t>PELUCCO MIRKA</t>
  </si>
  <si>
    <t>IT83M0623054730000030194155</t>
  </si>
  <si>
    <t>LZZMDL20S54G407P</t>
  </si>
  <si>
    <t>L.M.</t>
  </si>
  <si>
    <t>SAN PAOLO</t>
  </si>
  <si>
    <t>LAZZARONI MADDALENA ZANONI MADDALENA, MARTINA, CLARA, ORNANO E ITALO</t>
  </si>
  <si>
    <t>IT67K0311154940000000002237</t>
  </si>
  <si>
    <t>PLDNNA25E60D082T</t>
  </si>
  <si>
    <t>P.A.</t>
  </si>
  <si>
    <t>BARBARIGA</t>
  </si>
  <si>
    <t>PLODARI ANNA</t>
  </si>
  <si>
    <t>IT30O0873554060002000217337</t>
  </si>
  <si>
    <t>GRLMRA19L67D082F</t>
  </si>
  <si>
    <t xml:space="preserve">VENTURINI SANTA </t>
  </si>
  <si>
    <t>IT22G0503455600000000003676</t>
  </si>
  <si>
    <t>BSSRHL33M54B035F</t>
  </si>
  <si>
    <t>B.R.</t>
  </si>
  <si>
    <t>BORGO SAN GIACOMO</t>
  </si>
  <si>
    <t>BISSOLOTTI RACHELE</t>
  </si>
  <si>
    <t>IT46J0503454100000000000181</t>
  </si>
  <si>
    <t>BNRMRA32P45B157P</t>
  </si>
  <si>
    <t>B.M.</t>
  </si>
  <si>
    <t>QUINZANO D'OGLIO</t>
  </si>
  <si>
    <t>IT48D0311155070000000025548</t>
  </si>
  <si>
    <t>VNTRSO35S47H140H</t>
  </si>
  <si>
    <t>V.R.</t>
  </si>
  <si>
    <t>VENTURINI SCOTUZZI ROSA</t>
  </si>
  <si>
    <t>IT50O0103055070000001626051</t>
  </si>
  <si>
    <t>SOIDLA24L53D073R</t>
  </si>
  <si>
    <t>O.A.</t>
  </si>
  <si>
    <t>1</t>
  </si>
  <si>
    <t>5</t>
  </si>
  <si>
    <t>OSIO ADELE</t>
  </si>
  <si>
    <t>IT37N0311154450000000007414</t>
  </si>
  <si>
    <t>CNNNGL23P17A630V</t>
  </si>
  <si>
    <t>C.A.</t>
  </si>
  <si>
    <t>CININI MARIA AGNESE PICCINELLI VIRGINIO</t>
  </si>
  <si>
    <t>IT10U0873554060002000216383</t>
  </si>
  <si>
    <t>MNPRFL45D48F839L</t>
  </si>
  <si>
    <t>M.R.</t>
  </si>
  <si>
    <t>7</t>
  </si>
  <si>
    <t>MINOPOLI RAFFAELINA</t>
  </si>
  <si>
    <t>IT52T0569654850000002335X71</t>
  </si>
  <si>
    <t>ZNTMRA27M71G099O</t>
  </si>
  <si>
    <t>Z.M.</t>
  </si>
  <si>
    <t>ZENTILI MARIA</t>
  </si>
  <si>
    <t>IT71H0311154940000000002531</t>
  </si>
  <si>
    <t>BRTGDE50A11B709Y</t>
  </si>
  <si>
    <t>B.D.</t>
  </si>
  <si>
    <t>BORTIGNON DAVIDE</t>
  </si>
  <si>
    <t>IT97P0200858100000100193283</t>
  </si>
  <si>
    <t>ZNLBCM49D66B035S</t>
  </si>
  <si>
    <t>Z.B.M.</t>
  </si>
  <si>
    <t xml:space="preserve">VILLACHIARA </t>
  </si>
  <si>
    <t>PREVIDI MAURO-ABRAM FRANCO</t>
  </si>
  <si>
    <t>IT14S0839355420001090002888</t>
  </si>
  <si>
    <t>TGLLDN39A51L339P</t>
  </si>
  <si>
    <t>T.A.</t>
  </si>
  <si>
    <t>TAGLIETI ALDINA</t>
  </si>
  <si>
    <t>IT24R3608105138240290040298</t>
  </si>
  <si>
    <t>KRTNKL50R05Z118I</t>
  </si>
  <si>
    <t>K.N.</t>
  </si>
  <si>
    <t>2</t>
  </si>
  <si>
    <t>4</t>
  </si>
  <si>
    <t>KURTIK NIKOLA BOJANIC VIDOSLAVKA</t>
  </si>
  <si>
    <t>IT11Z0760111200001025519891</t>
  </si>
  <si>
    <t>FRTMRA32L69G150M</t>
  </si>
  <si>
    <t>F.M.</t>
  </si>
  <si>
    <t>ORZIVECCHI</t>
  </si>
  <si>
    <t xml:space="preserve">FORTUNALI VED. MARCIOTTI MARIA </t>
  </si>
  <si>
    <t>IT11Y0200854850000100183573</t>
  </si>
  <si>
    <t>GRZPRN29T49G149T</t>
  </si>
  <si>
    <t>G.P.</t>
  </si>
  <si>
    <t>GRAZIOLI PIERINOA</t>
  </si>
  <si>
    <t>IT32B0873554850019000190546</t>
  </si>
  <si>
    <t>PPTMRA29C60D270Q</t>
  </si>
  <si>
    <t>P.M.</t>
  </si>
  <si>
    <t xml:space="preserve">BARBARIGA </t>
  </si>
  <si>
    <t>7,83</t>
  </si>
  <si>
    <t>MICHELI ANGELA TOMASONI GIUSEPPE</t>
  </si>
  <si>
    <t>IT93H0839354100000000003178</t>
  </si>
  <si>
    <t>DBRLVR40S21B129X</t>
  </si>
  <si>
    <t>D.A.</t>
  </si>
  <si>
    <t>DEBARRE ALVARO</t>
  </si>
  <si>
    <t>IT16N0839355420001000008317</t>
  </si>
  <si>
    <t>PLSDNC33L57L923Y</t>
  </si>
  <si>
    <t>P.D.</t>
  </si>
  <si>
    <t>CAPETI RINALDO RANZENIGO VANDA</t>
  </si>
  <si>
    <t>IT47G0306957170100000003659</t>
  </si>
  <si>
    <t>CRTFNC54D02G407U</t>
  </si>
  <si>
    <t>C.F.</t>
  </si>
  <si>
    <t>MONTEVERDI DAVIDE E CROTTI MARIA ROSINA</t>
  </si>
  <si>
    <t>IT34U0839354940006090002252</t>
  </si>
  <si>
    <t>CRSRSO20A44L210K</t>
  </si>
  <si>
    <t>C.R.</t>
  </si>
  <si>
    <t>CRISTINI ROSA</t>
  </si>
  <si>
    <t>IT76O0311154450000000005523</t>
  </si>
  <si>
    <t xml:space="preserve">deceduta </t>
  </si>
  <si>
    <t>TMSGPP50E25A630O</t>
  </si>
  <si>
    <t>25/5/0950</t>
  </si>
  <si>
    <t>T.G.</t>
  </si>
  <si>
    <t>MRNMRA34D58E654U</t>
  </si>
  <si>
    <t>M.M.</t>
  </si>
  <si>
    <t>LOGRATO</t>
  </si>
  <si>
    <t>CDI</t>
  </si>
  <si>
    <t>MARINONI MARIA</t>
  </si>
  <si>
    <t>IT68X0873554650015000060659</t>
  </si>
  <si>
    <t>GMMMNT52C67C286N</t>
  </si>
  <si>
    <t>GIAMMARINARO MARIA ANTONIETTA</t>
  </si>
  <si>
    <t>IT36M0311154940000000001290</t>
  </si>
  <si>
    <t>BNFTRS40E66G150S</t>
  </si>
  <si>
    <t>BONFARDINI TERESA</t>
  </si>
  <si>
    <t>IT56U0873554970000000051589</t>
  </si>
  <si>
    <t>NVRMRA50P48D082V</t>
  </si>
  <si>
    <t>I.M.</t>
  </si>
  <si>
    <t>6,22</t>
  </si>
  <si>
    <t>GADINELLI GIUSEPPE, INVERARDI MARIA</t>
  </si>
  <si>
    <t>IT88Z0873554060002000217279</t>
  </si>
  <si>
    <t>DLCBRN45E07C208H</t>
  </si>
  <si>
    <t>D.B.</t>
  </si>
  <si>
    <t>7,89</t>
  </si>
  <si>
    <t>DI LUCIA BRUNO</t>
  </si>
  <si>
    <t>IT62N0873554690018000180668</t>
  </si>
  <si>
    <t>RGNFLV52A30A569U</t>
  </si>
  <si>
    <t>A.F.</t>
  </si>
  <si>
    <t>ARGENTERIO FULVIO</t>
  </si>
  <si>
    <t>IT19A0569654730000002441X53</t>
  </si>
  <si>
    <t>RTTTNGL37D41G149G</t>
  </si>
  <si>
    <t>R.A.</t>
  </si>
  <si>
    <t>RATTI  BOTTURI</t>
  </si>
  <si>
    <t>IT57G0306954850100000002206</t>
  </si>
  <si>
    <t>KRAPRN36P67Z222C</t>
  </si>
  <si>
    <t>K.P.</t>
  </si>
  <si>
    <t>SINGH SATWINDER KAUR NARINDER</t>
  </si>
  <si>
    <t>IT10Z0760111200000086771078</t>
  </si>
  <si>
    <t>RCCGNN38P49G149Y</t>
  </si>
  <si>
    <t>R.G.</t>
  </si>
  <si>
    <t>RICCORDI GIOVANNA</t>
  </si>
  <si>
    <t>IT20O0845455070000000073779</t>
  </si>
  <si>
    <t>GRDRSN51H67C725N</t>
  </si>
  <si>
    <t>G.R.</t>
  </si>
  <si>
    <t>GIARDINIERE ROSINA E LUPEZZA MICHELE</t>
  </si>
  <si>
    <t>IT81S0311154851000000001482</t>
  </si>
  <si>
    <t>RCHNTN46T22B157W</t>
  </si>
  <si>
    <t>A.A.</t>
  </si>
  <si>
    <t>MNNGMR34B59B157W</t>
  </si>
  <si>
    <t>M.E.M.</t>
  </si>
  <si>
    <t>MANENTI EUGENIA MARIA</t>
  </si>
  <si>
    <t>IT70X0311154940000000000985</t>
  </si>
  <si>
    <t>prdcrn30t45g407q</t>
  </si>
  <si>
    <t>P.C.</t>
  </si>
  <si>
    <t>PREDOLINI CATERINA</t>
  </si>
  <si>
    <t>IT27Y0839355420001000007747</t>
  </si>
  <si>
    <t>BRGBTS41A19G149Z</t>
  </si>
  <si>
    <t>B.B.</t>
  </si>
  <si>
    <t>BATTISTA BROGNOLI</t>
  </si>
  <si>
    <t>IT16A0200854850000100790624</t>
  </si>
  <si>
    <t>SCLRO46P54L339F</t>
  </si>
  <si>
    <t>S.R.</t>
  </si>
  <si>
    <t>BERTINELLI ROBERTO</t>
  </si>
  <si>
    <t>IT24R0873555300004000400033</t>
  </si>
  <si>
    <t>GRDRSL41L55G149M</t>
  </si>
  <si>
    <t>G.O.</t>
  </si>
  <si>
    <t>GARDONI ORSOLA</t>
  </si>
  <si>
    <t>IT61J0839354860004090013578</t>
  </si>
  <si>
    <t>TRRGLN39E48L380H</t>
  </si>
  <si>
    <t>TURRA GIULIANA</t>
  </si>
  <si>
    <t>IT88A0873554650015000060213</t>
  </si>
  <si>
    <t>CRNGPP45A31A569U</t>
  </si>
  <si>
    <t>C.G.</t>
  </si>
  <si>
    <t>CORNACCHIARI GIUSEPPE VESCONI ADRIANA</t>
  </si>
  <si>
    <t>IT73E0760111200001002265781</t>
  </si>
  <si>
    <t>RNTGPP53P10G150O</t>
  </si>
  <si>
    <t>A.G.</t>
  </si>
  <si>
    <t>ARIANTI GIUSEPPE</t>
  </si>
  <si>
    <t>IT31H0839354860004090014459</t>
  </si>
  <si>
    <t>BNGNGL34S55G006A</t>
  </si>
  <si>
    <t>B.A.</t>
  </si>
  <si>
    <t>BENIGNO ANGELA</t>
  </si>
  <si>
    <t>IT23C0103055070000000650920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</si>
</sst>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name val="Berlin Sans FB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5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164" fontId="2" fillId="4" borderId="1" xfId="2" applyNumberFormat="1" applyFont="1" applyFill="1" applyBorder="1" applyAlignment="1" applyProtection="1">
      <alignment horizontal="center" wrapText="1"/>
      <protection locked="0"/>
    </xf>
    <xf numFmtId="43" fontId="0" fillId="0" borderId="1" xfId="1" applyFont="1" applyBorder="1"/>
    <xf numFmtId="0" fontId="0" fillId="0" borderId="1" xfId="0" applyFill="1" applyBorder="1"/>
    <xf numFmtId="0" fontId="4" fillId="5" borderId="1" xfId="0" applyFont="1" applyFill="1" applyBorder="1"/>
    <xf numFmtId="0" fontId="0" fillId="6" borderId="1" xfId="0" applyFill="1" applyBorder="1" applyAlignment="1"/>
    <xf numFmtId="14" fontId="0" fillId="6" borderId="1" xfId="0" applyNumberFormat="1" applyFill="1" applyBorder="1" applyAlignment="1">
      <alignment horizontal="right" vertical="center"/>
    </xf>
    <xf numFmtId="1" fontId="0" fillId="6" borderId="1" xfId="0" applyNumberFormat="1" applyFill="1" applyBorder="1" applyAlignment="1">
      <alignment horizontal="center"/>
    </xf>
    <xf numFmtId="0" fontId="4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/>
    </xf>
    <xf numFmtId="43" fontId="0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9" fontId="6" fillId="6" borderId="3" xfId="0" applyNumberFormat="1" applyFont="1" applyFill="1" applyBorder="1" applyAlignment="1">
      <alignment horizontal="left" vertical="center"/>
    </xf>
    <xf numFmtId="2" fontId="0" fillId="6" borderId="1" xfId="0" applyNumberFormat="1" applyFill="1" applyBorder="1"/>
    <xf numFmtId="164" fontId="0" fillId="6" borderId="0" xfId="2" applyNumberFormat="1" applyFont="1" applyFill="1" applyBorder="1"/>
    <xf numFmtId="43" fontId="0" fillId="6" borderId="0" xfId="1" applyFont="1" applyFill="1" applyBorder="1"/>
    <xf numFmtId="0" fontId="0" fillId="0" borderId="1" xfId="0" applyBorder="1"/>
    <xf numFmtId="0" fontId="5" fillId="0" borderId="1" xfId="0" applyFont="1" applyFill="1" applyBorder="1"/>
    <xf numFmtId="49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center" vertical="center"/>
    </xf>
    <xf numFmtId="0" fontId="4" fillId="0" borderId="1" xfId="0" applyFont="1" applyBorder="1"/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left" vertical="center"/>
    </xf>
    <xf numFmtId="2" fontId="0" fillId="0" borderId="1" xfId="0" applyNumberFormat="1" applyFill="1" applyBorder="1"/>
    <xf numFmtId="164" fontId="0" fillId="4" borderId="1" xfId="2" applyNumberFormat="1" applyFont="1" applyFill="1" applyBorder="1"/>
    <xf numFmtId="43" fontId="0" fillId="0" borderId="1" xfId="1" applyFont="1" applyFill="1" applyBorder="1"/>
    <xf numFmtId="0" fontId="0" fillId="0" borderId="0" xfId="0" applyBorder="1"/>
    <xf numFmtId="0" fontId="5" fillId="0" borderId="1" xfId="0" applyFont="1" applyFill="1" applyBorder="1" applyAlignment="1"/>
    <xf numFmtId="14" fontId="0" fillId="0" borderId="1" xfId="0" applyNumberFormat="1" applyFont="1" applyFill="1" applyBorder="1" applyAlignment="1">
      <alignment horizontal="right"/>
    </xf>
    <xf numFmtId="49" fontId="0" fillId="8" borderId="1" xfId="0" applyNumberFormat="1" applyFill="1" applyBorder="1" applyAlignment="1">
      <alignment vertical="center"/>
    </xf>
    <xf numFmtId="14" fontId="0" fillId="8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4" fillId="5" borderId="1" xfId="0" applyFon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center"/>
    </xf>
    <xf numFmtId="49" fontId="6" fillId="0" borderId="1" xfId="0" applyNumberFormat="1" applyFont="1" applyBorder="1"/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6" fillId="0" borderId="1" xfId="3" applyFont="1" applyFill="1" applyBorder="1"/>
    <xf numFmtId="14" fontId="0" fillId="8" borderId="1" xfId="0" applyNumberFormat="1" applyFill="1" applyBorder="1" applyAlignment="1">
      <alignment horizontal="center"/>
    </xf>
    <xf numFmtId="43" fontId="0" fillId="4" borderId="1" xfId="1" applyFont="1" applyFill="1" applyBorder="1"/>
    <xf numFmtId="0" fontId="4" fillId="0" borderId="1" xfId="0" applyFont="1" applyFill="1" applyBorder="1"/>
    <xf numFmtId="49" fontId="6" fillId="0" borderId="3" xfId="0" applyNumberFormat="1" applyFont="1" applyBorder="1"/>
    <xf numFmtId="1" fontId="0" fillId="0" borderId="1" xfId="0" applyNumberForma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0" fontId="0" fillId="7" borderId="1" xfId="0" applyFill="1" applyBorder="1"/>
    <xf numFmtId="0" fontId="0" fillId="0" borderId="3" xfId="0" applyBorder="1"/>
    <xf numFmtId="49" fontId="0" fillId="0" borderId="1" xfId="0" applyNumberFormat="1" applyBorder="1" applyAlignment="1"/>
    <xf numFmtId="14" fontId="0" fillId="0" borderId="1" xfId="0" applyNumberFormat="1" applyBorder="1" applyAlignment="1">
      <alignment horizontal="right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49" fontId="0" fillId="0" borderId="1" xfId="0" applyNumberFormat="1" applyFill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/>
    <xf numFmtId="1" fontId="0" fillId="0" borderId="1" xfId="0" applyNumberFormat="1" applyFill="1" applyBorder="1" applyAlignment="1">
      <alignment horizontal="center"/>
    </xf>
    <xf numFmtId="49" fontId="6" fillId="0" borderId="1" xfId="0" applyNumberFormat="1" applyFont="1" applyFill="1" applyBorder="1"/>
    <xf numFmtId="0" fontId="0" fillId="0" borderId="3" xfId="0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43" fontId="0" fillId="0" borderId="0" xfId="1" applyFont="1" applyFill="1" applyBorder="1"/>
    <xf numFmtId="164" fontId="0" fillId="0" borderId="1" xfId="2" applyNumberFormat="1" applyFont="1" applyFill="1" applyBorder="1"/>
    <xf numFmtId="49" fontId="6" fillId="0" borderId="1" xfId="4" applyNumberFormat="1" applyFont="1" applyFill="1" applyBorder="1"/>
    <xf numFmtId="49" fontId="6" fillId="0" borderId="3" xfId="0" applyNumberFormat="1" applyFont="1" applyFill="1" applyBorder="1" applyAlignment="1">
      <alignment wrapText="1"/>
    </xf>
    <xf numFmtId="43" fontId="5" fillId="0" borderId="1" xfId="1" applyFont="1" applyFill="1" applyBorder="1" applyAlignment="1">
      <alignment horizontal="center" vertical="center"/>
    </xf>
    <xf numFmtId="43" fontId="0" fillId="0" borderId="0" xfId="1" applyFont="1" applyBorder="1"/>
    <xf numFmtId="0" fontId="0" fillId="0" borderId="1" xfId="0" applyFill="1" applyBorder="1" applyAlignment="1">
      <alignment horizontal="left"/>
    </xf>
    <xf numFmtId="164" fontId="2" fillId="4" borderId="0" xfId="0" applyNumberFormat="1" applyFont="1" applyFill="1"/>
    <xf numFmtId="164" fontId="0" fillId="0" borderId="0" xfId="0" applyNumberFormat="1"/>
    <xf numFmtId="43" fontId="0" fillId="0" borderId="0" xfId="1" applyFont="1"/>
  </cellXfs>
  <cellStyles count="5">
    <cellStyle name="Migliaia" xfId="1" builtinId="3"/>
    <cellStyle name="Migliaia [0] 2" xfId="4"/>
    <cellStyle name="Normale" xfId="0" builtinId="0"/>
    <cellStyle name="Normale 2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abSelected="1" zoomScale="60" zoomScaleNormal="60" workbookViewId="0">
      <selection activeCell="AB20" sqref="AB20"/>
    </sheetView>
  </sheetViews>
  <sheetFormatPr defaultRowHeight="15" x14ac:dyDescent="0.25"/>
  <cols>
    <col min="3" max="3" width="28.85546875" hidden="1" customWidth="1"/>
    <col min="4" max="4" width="18.140625" hidden="1" customWidth="1"/>
    <col min="5" max="5" width="0" hidden="1" customWidth="1"/>
    <col min="6" max="6" width="24.85546875" customWidth="1"/>
    <col min="7" max="7" width="17.5703125" customWidth="1"/>
    <col min="8" max="8" width="25.7109375" customWidth="1"/>
    <col min="9" max="9" width="15.28515625" hidden="1" customWidth="1"/>
    <col min="10" max="10" width="12.85546875" hidden="1" customWidth="1"/>
    <col min="11" max="17" width="0" hidden="1" customWidth="1"/>
    <col min="18" max="18" width="45.42578125" hidden="1" customWidth="1"/>
    <col min="19" max="19" width="34.7109375" hidden="1" customWidth="1"/>
    <col min="20" max="20" width="23.7109375" customWidth="1"/>
    <col min="21" max="21" width="21.5703125" customWidth="1"/>
    <col min="22" max="22" width="13.85546875" style="103" customWidth="1"/>
  </cols>
  <sheetData>
    <row r="1" spans="1:30" ht="131.25" x14ac:dyDescent="0.3">
      <c r="A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1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2" t="s">
        <v>11</v>
      </c>
      <c r="M1" s="9" t="s">
        <v>12</v>
      </c>
      <c r="N1" s="2" t="s">
        <v>13</v>
      </c>
      <c r="O1" s="9" t="s">
        <v>14</v>
      </c>
      <c r="P1" s="10" t="s">
        <v>15</v>
      </c>
      <c r="Q1" s="8" t="s">
        <v>16</v>
      </c>
      <c r="R1" s="1" t="s">
        <v>17</v>
      </c>
      <c r="S1" s="11" t="s">
        <v>18</v>
      </c>
      <c r="T1" s="12" t="s">
        <v>19</v>
      </c>
      <c r="U1" s="13" t="s">
        <v>20</v>
      </c>
      <c r="V1" s="14" t="s">
        <v>21</v>
      </c>
      <c r="Z1">
        <v>6</v>
      </c>
      <c r="AA1">
        <v>200</v>
      </c>
      <c r="AC1">
        <v>6</v>
      </c>
      <c r="AD1">
        <v>350</v>
      </c>
    </row>
    <row r="2" spans="1:30" x14ac:dyDescent="0.25">
      <c r="A2" s="15">
        <v>1</v>
      </c>
      <c r="B2" s="16">
        <v>658</v>
      </c>
      <c r="C2" s="17" t="s">
        <v>22</v>
      </c>
      <c r="D2" s="18" t="s">
        <v>23</v>
      </c>
      <c r="E2" s="19">
        <v>89</v>
      </c>
      <c r="F2" s="20" t="s">
        <v>24</v>
      </c>
      <c r="G2" s="21" t="s">
        <v>25</v>
      </c>
      <c r="H2" s="22" t="s">
        <v>26</v>
      </c>
      <c r="I2" s="23">
        <v>44028</v>
      </c>
      <c r="J2" s="24">
        <v>0</v>
      </c>
      <c r="K2" s="25">
        <v>10</v>
      </c>
      <c r="L2" s="25">
        <v>1</v>
      </c>
      <c r="M2" s="25">
        <v>5</v>
      </c>
      <c r="N2" s="25">
        <v>0</v>
      </c>
      <c r="O2" s="25">
        <v>8</v>
      </c>
      <c r="P2" s="26" t="s">
        <v>27</v>
      </c>
      <c r="Q2" s="22" t="s">
        <v>27</v>
      </c>
      <c r="R2" s="27" t="s">
        <v>28</v>
      </c>
      <c r="S2" s="28" t="s">
        <v>29</v>
      </c>
      <c r="T2" s="29">
        <f t="shared" ref="T2:T49" si="0">K2+M2+O2</f>
        <v>23</v>
      </c>
      <c r="U2" s="30">
        <v>800</v>
      </c>
      <c r="V2" s="31" t="s">
        <v>30</v>
      </c>
      <c r="W2" s="32"/>
    </row>
    <row r="3" spans="1:30" x14ac:dyDescent="0.25">
      <c r="A3" s="33">
        <v>2</v>
      </c>
      <c r="B3" s="16">
        <v>530</v>
      </c>
      <c r="C3" s="34" t="s">
        <v>31</v>
      </c>
      <c r="D3" s="35">
        <v>19849</v>
      </c>
      <c r="E3" s="36">
        <v>66</v>
      </c>
      <c r="F3" s="37" t="s">
        <v>32</v>
      </c>
      <c r="G3" s="38" t="s">
        <v>33</v>
      </c>
      <c r="H3" s="38" t="s">
        <v>34</v>
      </c>
      <c r="I3" s="39">
        <v>44028</v>
      </c>
      <c r="J3" s="40">
        <v>4381.8999999999996</v>
      </c>
      <c r="K3" s="41">
        <v>8.9</v>
      </c>
      <c r="L3" s="38" t="s">
        <v>35</v>
      </c>
      <c r="M3" s="38" t="s">
        <v>36</v>
      </c>
      <c r="N3" s="38" t="s">
        <v>35</v>
      </c>
      <c r="O3" s="38" t="s">
        <v>37</v>
      </c>
      <c r="P3" s="42" t="s">
        <v>27</v>
      </c>
      <c r="Q3" s="38" t="s">
        <v>27</v>
      </c>
      <c r="R3" s="43"/>
      <c r="S3" s="43"/>
      <c r="T3" s="44">
        <f t="shared" si="0"/>
        <v>22.9</v>
      </c>
      <c r="U3" s="45">
        <v>800</v>
      </c>
      <c r="V3" s="46"/>
      <c r="W3" s="47"/>
    </row>
    <row r="4" spans="1:30" x14ac:dyDescent="0.25">
      <c r="A4" s="33">
        <v>3</v>
      </c>
      <c r="B4" s="16">
        <v>631</v>
      </c>
      <c r="C4" s="48" t="s">
        <v>38</v>
      </c>
      <c r="D4" s="49">
        <v>11240</v>
      </c>
      <c r="E4" s="42">
        <v>89</v>
      </c>
      <c r="F4" s="37" t="s">
        <v>39</v>
      </c>
      <c r="G4" s="42" t="s">
        <v>25</v>
      </c>
      <c r="H4" s="41" t="s">
        <v>40</v>
      </c>
      <c r="I4" s="39">
        <v>44028</v>
      </c>
      <c r="J4" s="15">
        <v>4935.33</v>
      </c>
      <c r="K4" s="15">
        <v>8.77</v>
      </c>
      <c r="L4" s="42">
        <v>0</v>
      </c>
      <c r="M4" s="42">
        <v>6</v>
      </c>
      <c r="N4" s="42">
        <v>0</v>
      </c>
      <c r="O4" s="42">
        <v>8</v>
      </c>
      <c r="P4" s="42" t="s">
        <v>27</v>
      </c>
      <c r="Q4" s="38" t="s">
        <v>27</v>
      </c>
      <c r="R4" s="15" t="s">
        <v>41</v>
      </c>
      <c r="S4" s="15" t="s">
        <v>42</v>
      </c>
      <c r="T4" s="44">
        <f t="shared" si="0"/>
        <v>22.77</v>
      </c>
      <c r="U4" s="45">
        <v>800</v>
      </c>
      <c r="V4" s="46"/>
    </row>
    <row r="5" spans="1:30" x14ac:dyDescent="0.25">
      <c r="A5" s="15">
        <v>4</v>
      </c>
      <c r="B5" s="16">
        <v>592</v>
      </c>
      <c r="C5" s="50" t="s">
        <v>43</v>
      </c>
      <c r="D5" s="51">
        <v>13739</v>
      </c>
      <c r="E5" s="52">
        <v>82</v>
      </c>
      <c r="F5" s="37" t="s">
        <v>44</v>
      </c>
      <c r="G5" s="52" t="s">
        <v>25</v>
      </c>
      <c r="H5" s="41" t="s">
        <v>45</v>
      </c>
      <c r="I5" s="39">
        <v>44028</v>
      </c>
      <c r="J5" s="40">
        <v>5128.63</v>
      </c>
      <c r="K5" s="41">
        <v>8.7200000000000006</v>
      </c>
      <c r="L5" s="41">
        <v>0</v>
      </c>
      <c r="M5" s="41">
        <v>6</v>
      </c>
      <c r="N5" s="41">
        <v>0</v>
      </c>
      <c r="O5" s="41">
        <v>8</v>
      </c>
      <c r="P5" s="42" t="s">
        <v>27</v>
      </c>
      <c r="Q5" s="38" t="s">
        <v>27</v>
      </c>
      <c r="R5" s="53" t="s">
        <v>46</v>
      </c>
      <c r="S5" s="54" t="s">
        <v>47</v>
      </c>
      <c r="T5" s="44">
        <f t="shared" si="0"/>
        <v>22.72</v>
      </c>
      <c r="U5" s="45">
        <v>800</v>
      </c>
      <c r="V5" s="46"/>
    </row>
    <row r="6" spans="1:30" x14ac:dyDescent="0.25">
      <c r="A6" s="33">
        <v>5</v>
      </c>
      <c r="B6" s="55">
        <v>561</v>
      </c>
      <c r="C6" s="56" t="s">
        <v>48</v>
      </c>
      <c r="D6" s="57">
        <v>12021</v>
      </c>
      <c r="E6" s="36">
        <v>87</v>
      </c>
      <c r="F6" s="37" t="s">
        <v>49</v>
      </c>
      <c r="G6" s="41" t="s">
        <v>25</v>
      </c>
      <c r="H6" s="41" t="s">
        <v>50</v>
      </c>
      <c r="I6" s="58"/>
      <c r="J6" s="40">
        <v>5395.14</v>
      </c>
      <c r="K6" s="41">
        <v>8.65</v>
      </c>
      <c r="L6" s="41" t="s">
        <v>35</v>
      </c>
      <c r="M6" s="41" t="s">
        <v>36</v>
      </c>
      <c r="N6" s="41" t="s">
        <v>35</v>
      </c>
      <c r="O6" s="41" t="s">
        <v>37</v>
      </c>
      <c r="P6" s="42" t="s">
        <v>27</v>
      </c>
      <c r="Q6" s="41" t="s">
        <v>27</v>
      </c>
      <c r="R6" s="15" t="s">
        <v>51</v>
      </c>
      <c r="S6" s="59" t="s">
        <v>52</v>
      </c>
      <c r="T6" s="44">
        <f t="shared" si="0"/>
        <v>22.65</v>
      </c>
      <c r="U6" s="45">
        <v>800</v>
      </c>
      <c r="V6" s="46"/>
    </row>
    <row r="7" spans="1:30" x14ac:dyDescent="0.25">
      <c r="A7" s="33">
        <v>6</v>
      </c>
      <c r="B7" s="16">
        <v>677</v>
      </c>
      <c r="C7" s="60" t="s">
        <v>53</v>
      </c>
      <c r="D7" s="61">
        <v>13412</v>
      </c>
      <c r="E7" s="62">
        <v>83</v>
      </c>
      <c r="F7" s="37" t="s">
        <v>54</v>
      </c>
      <c r="G7" s="38" t="s">
        <v>25</v>
      </c>
      <c r="H7" s="41" t="s">
        <v>55</v>
      </c>
      <c r="I7" s="39">
        <v>44029</v>
      </c>
      <c r="J7" s="38" t="s">
        <v>56</v>
      </c>
      <c r="K7" s="41">
        <v>8.26</v>
      </c>
      <c r="L7" s="38" t="s">
        <v>35</v>
      </c>
      <c r="M7" s="38" t="s">
        <v>36</v>
      </c>
      <c r="N7" s="38" t="s">
        <v>35</v>
      </c>
      <c r="O7" s="38" t="s">
        <v>37</v>
      </c>
      <c r="P7" s="42" t="s">
        <v>27</v>
      </c>
      <c r="Q7" s="38" t="s">
        <v>27</v>
      </c>
      <c r="R7" s="63" t="s">
        <v>57</v>
      </c>
      <c r="S7" s="63" t="s">
        <v>58</v>
      </c>
      <c r="T7" s="44">
        <f t="shared" si="0"/>
        <v>22.259999999999998</v>
      </c>
      <c r="U7" s="45">
        <v>800</v>
      </c>
      <c r="V7" s="46"/>
    </row>
    <row r="8" spans="1:30" x14ac:dyDescent="0.25">
      <c r="A8" s="15">
        <v>7</v>
      </c>
      <c r="B8" s="16">
        <v>589</v>
      </c>
      <c r="C8" s="64" t="s">
        <v>59</v>
      </c>
      <c r="D8" s="61">
        <v>7624</v>
      </c>
      <c r="E8" s="62">
        <v>99</v>
      </c>
      <c r="F8" s="37" t="s">
        <v>60</v>
      </c>
      <c r="G8" s="65" t="s">
        <v>25</v>
      </c>
      <c r="H8" s="65" t="s">
        <v>61</v>
      </c>
      <c r="I8" s="66">
        <v>44028</v>
      </c>
      <c r="J8" s="67">
        <v>7162.53</v>
      </c>
      <c r="K8" s="68">
        <v>8.2100000000000009</v>
      </c>
      <c r="L8" s="68">
        <v>0</v>
      </c>
      <c r="M8" s="68">
        <v>6</v>
      </c>
      <c r="N8" s="68">
        <v>0</v>
      </c>
      <c r="O8" s="68">
        <v>8</v>
      </c>
      <c r="P8" s="42" t="s">
        <v>27</v>
      </c>
      <c r="Q8" s="38" t="s">
        <v>27</v>
      </c>
      <c r="R8" s="53" t="s">
        <v>62</v>
      </c>
      <c r="S8" s="54" t="s">
        <v>63</v>
      </c>
      <c r="T8" s="44">
        <f t="shared" si="0"/>
        <v>22.21</v>
      </c>
      <c r="U8" s="45">
        <v>800</v>
      </c>
      <c r="V8" s="46"/>
    </row>
    <row r="9" spans="1:30" x14ac:dyDescent="0.25">
      <c r="A9" s="33">
        <v>8</v>
      </c>
      <c r="B9" s="16">
        <v>649</v>
      </c>
      <c r="C9" s="69" t="s">
        <v>64</v>
      </c>
      <c r="D9" s="57">
        <v>9272</v>
      </c>
      <c r="E9" s="52">
        <v>95</v>
      </c>
      <c r="F9" s="70" t="s">
        <v>65</v>
      </c>
      <c r="G9" s="38" t="s">
        <v>25</v>
      </c>
      <c r="H9" s="41" t="s">
        <v>66</v>
      </c>
      <c r="I9" s="71">
        <v>44021</v>
      </c>
      <c r="J9" s="40">
        <v>8575.73</v>
      </c>
      <c r="K9" s="41">
        <v>7.86</v>
      </c>
      <c r="L9" s="41">
        <v>0</v>
      </c>
      <c r="M9" s="41">
        <v>6</v>
      </c>
      <c r="N9" s="65" t="s">
        <v>35</v>
      </c>
      <c r="O9" s="42">
        <v>8</v>
      </c>
      <c r="P9" s="42" t="s">
        <v>27</v>
      </c>
      <c r="Q9" s="41" t="s">
        <v>27</v>
      </c>
      <c r="R9" s="69" t="s">
        <v>67</v>
      </c>
      <c r="S9" s="69" t="s">
        <v>68</v>
      </c>
      <c r="T9" s="44">
        <f t="shared" si="0"/>
        <v>21.86</v>
      </c>
      <c r="U9" s="45">
        <v>800</v>
      </c>
      <c r="V9" s="72">
        <v>2100</v>
      </c>
    </row>
    <row r="10" spans="1:30" x14ac:dyDescent="0.25">
      <c r="A10" s="33">
        <v>9</v>
      </c>
      <c r="B10" s="16">
        <v>595</v>
      </c>
      <c r="C10" s="56" t="s">
        <v>69</v>
      </c>
      <c r="D10" s="57">
        <v>7148</v>
      </c>
      <c r="E10" s="42">
        <v>101</v>
      </c>
      <c r="F10" s="73" t="s">
        <v>32</v>
      </c>
      <c r="G10" s="42" t="s">
        <v>25</v>
      </c>
      <c r="H10" s="41" t="s">
        <v>45</v>
      </c>
      <c r="I10" s="39">
        <v>44028</v>
      </c>
      <c r="J10" s="40">
        <v>9025.2000000000007</v>
      </c>
      <c r="K10" s="41">
        <v>7.74</v>
      </c>
      <c r="L10" s="38" t="s">
        <v>35</v>
      </c>
      <c r="M10" s="38" t="s">
        <v>36</v>
      </c>
      <c r="N10" s="38" t="s">
        <v>35</v>
      </c>
      <c r="O10" s="38" t="s">
        <v>37</v>
      </c>
      <c r="P10" s="42" t="s">
        <v>27</v>
      </c>
      <c r="Q10" s="38" t="s">
        <v>27</v>
      </c>
      <c r="R10" s="63" t="s">
        <v>70</v>
      </c>
      <c r="S10" s="74" t="s">
        <v>71</v>
      </c>
      <c r="T10" s="44">
        <f t="shared" si="0"/>
        <v>21.740000000000002</v>
      </c>
      <c r="U10" s="45">
        <v>800</v>
      </c>
      <c r="V10" s="46"/>
    </row>
    <row r="11" spans="1:30" x14ac:dyDescent="0.25">
      <c r="A11" s="15">
        <v>10</v>
      </c>
      <c r="B11" s="16">
        <v>671</v>
      </c>
      <c r="C11" s="64" t="s">
        <v>72</v>
      </c>
      <c r="D11" s="61">
        <v>12276</v>
      </c>
      <c r="E11" s="75">
        <v>86</v>
      </c>
      <c r="F11" s="37" t="s">
        <v>73</v>
      </c>
      <c r="G11" s="65" t="s">
        <v>25</v>
      </c>
      <c r="H11" s="38" t="s">
        <v>74</v>
      </c>
      <c r="I11" s="39">
        <v>44028</v>
      </c>
      <c r="J11" s="40">
        <v>9209.3799999999992</v>
      </c>
      <c r="K11" s="41">
        <v>7.7</v>
      </c>
      <c r="L11" s="38" t="s">
        <v>35</v>
      </c>
      <c r="M11" s="38" t="s">
        <v>36</v>
      </c>
      <c r="N11" s="38" t="s">
        <v>35</v>
      </c>
      <c r="O11" s="38" t="s">
        <v>37</v>
      </c>
      <c r="P11" s="42" t="s">
        <v>27</v>
      </c>
      <c r="Q11" s="38" t="s">
        <v>27</v>
      </c>
      <c r="R11" s="53" t="s">
        <v>75</v>
      </c>
      <c r="S11" s="76" t="s">
        <v>76</v>
      </c>
      <c r="T11" s="44">
        <f t="shared" si="0"/>
        <v>21.7</v>
      </c>
      <c r="U11" s="45">
        <v>800</v>
      </c>
      <c r="V11" s="46"/>
    </row>
    <row r="12" spans="1:30" x14ac:dyDescent="0.25">
      <c r="A12" s="33">
        <v>11</v>
      </c>
      <c r="B12" s="55">
        <v>543</v>
      </c>
      <c r="C12" s="60" t="s">
        <v>77</v>
      </c>
      <c r="D12" s="61">
        <v>11937</v>
      </c>
      <c r="E12" s="75">
        <v>87</v>
      </c>
      <c r="F12" s="37" t="s">
        <v>78</v>
      </c>
      <c r="G12" s="68" t="s">
        <v>25</v>
      </c>
      <c r="H12" s="68" t="s">
        <v>79</v>
      </c>
      <c r="I12" s="66">
        <v>44028</v>
      </c>
      <c r="J12" s="67">
        <v>5588.67</v>
      </c>
      <c r="K12" s="68">
        <v>8.6</v>
      </c>
      <c r="L12" s="68">
        <v>1</v>
      </c>
      <c r="M12" s="68">
        <v>5</v>
      </c>
      <c r="N12" s="68">
        <v>0</v>
      </c>
      <c r="O12" s="68">
        <v>8</v>
      </c>
      <c r="P12" s="42" t="s">
        <v>27</v>
      </c>
      <c r="Q12" s="38" t="s">
        <v>27</v>
      </c>
      <c r="R12" s="77"/>
      <c r="S12" s="78" t="s">
        <v>80</v>
      </c>
      <c r="T12" s="44">
        <f t="shared" si="0"/>
        <v>21.6</v>
      </c>
      <c r="U12" s="45">
        <v>800</v>
      </c>
      <c r="V12" s="46"/>
    </row>
    <row r="13" spans="1:30" x14ac:dyDescent="0.25">
      <c r="A13" s="33">
        <v>12</v>
      </c>
      <c r="B13" s="55">
        <v>555</v>
      </c>
      <c r="C13" s="64" t="s">
        <v>81</v>
      </c>
      <c r="D13" s="61">
        <v>13095</v>
      </c>
      <c r="E13" s="75">
        <v>84</v>
      </c>
      <c r="F13" s="37" t="s">
        <v>82</v>
      </c>
      <c r="G13" s="65" t="s">
        <v>25</v>
      </c>
      <c r="H13" s="68" t="s">
        <v>79</v>
      </c>
      <c r="I13" s="66">
        <v>44028</v>
      </c>
      <c r="J13" s="67">
        <v>9835.4599999999991</v>
      </c>
      <c r="K13" s="68">
        <v>7.54</v>
      </c>
      <c r="L13" s="68">
        <v>0</v>
      </c>
      <c r="M13" s="68">
        <v>6</v>
      </c>
      <c r="N13" s="68">
        <v>0</v>
      </c>
      <c r="O13" s="68">
        <v>8</v>
      </c>
      <c r="P13" s="42" t="s">
        <v>27</v>
      </c>
      <c r="Q13" s="38" t="s">
        <v>27</v>
      </c>
      <c r="R13" s="53" t="s">
        <v>83</v>
      </c>
      <c r="S13" s="76" t="s">
        <v>84</v>
      </c>
      <c r="T13" s="44">
        <f t="shared" si="0"/>
        <v>21.54</v>
      </c>
      <c r="U13" s="45">
        <v>800</v>
      </c>
      <c r="V13" s="46"/>
    </row>
    <row r="14" spans="1:30" x14ac:dyDescent="0.25">
      <c r="A14" s="15">
        <v>13</v>
      </c>
      <c r="B14" s="16">
        <v>685</v>
      </c>
      <c r="C14" s="34" t="s">
        <v>85</v>
      </c>
      <c r="D14" s="57">
        <v>8961</v>
      </c>
      <c r="E14" s="36">
        <v>96</v>
      </c>
      <c r="F14" s="37" t="s">
        <v>86</v>
      </c>
      <c r="G14" s="38" t="s">
        <v>25</v>
      </c>
      <c r="H14" s="41" t="s">
        <v>55</v>
      </c>
      <c r="I14" s="39">
        <v>44029</v>
      </c>
      <c r="J14" s="40">
        <v>6199.27</v>
      </c>
      <c r="K14" s="41">
        <v>8.4499999999999993</v>
      </c>
      <c r="L14" s="38" t="s">
        <v>87</v>
      </c>
      <c r="M14" s="38" t="s">
        <v>88</v>
      </c>
      <c r="N14" s="38" t="s">
        <v>35</v>
      </c>
      <c r="O14" s="38" t="s">
        <v>37</v>
      </c>
      <c r="P14" s="42" t="s">
        <v>27</v>
      </c>
      <c r="Q14" s="38" t="s">
        <v>27</v>
      </c>
      <c r="R14" s="53" t="s">
        <v>89</v>
      </c>
      <c r="S14" s="76" t="s">
        <v>90</v>
      </c>
      <c r="T14" s="44">
        <f t="shared" si="0"/>
        <v>21.45</v>
      </c>
      <c r="U14" s="45">
        <v>800</v>
      </c>
      <c r="V14" s="46"/>
    </row>
    <row r="15" spans="1:30" x14ac:dyDescent="0.25">
      <c r="A15" s="33">
        <v>14</v>
      </c>
      <c r="B15" s="55">
        <v>648</v>
      </c>
      <c r="C15" s="64" t="s">
        <v>91</v>
      </c>
      <c r="D15" s="61">
        <v>8661</v>
      </c>
      <c r="E15" s="62">
        <v>96</v>
      </c>
      <c r="F15" s="70" t="s">
        <v>92</v>
      </c>
      <c r="G15" s="65" t="s">
        <v>33</v>
      </c>
      <c r="H15" s="65" t="s">
        <v>66</v>
      </c>
      <c r="I15" s="71">
        <v>44020</v>
      </c>
      <c r="J15" s="67">
        <v>10357.75</v>
      </c>
      <c r="K15" s="68">
        <v>7.41</v>
      </c>
      <c r="L15" s="65" t="s">
        <v>35</v>
      </c>
      <c r="M15" s="65" t="s">
        <v>36</v>
      </c>
      <c r="N15" s="65" t="s">
        <v>35</v>
      </c>
      <c r="O15" s="65" t="s">
        <v>37</v>
      </c>
      <c r="P15" s="65" t="s">
        <v>27</v>
      </c>
      <c r="Q15" s="42" t="s">
        <v>27</v>
      </c>
      <c r="R15" s="53" t="s">
        <v>93</v>
      </c>
      <c r="S15" s="76" t="s">
        <v>94</v>
      </c>
      <c r="T15" s="44">
        <f t="shared" si="0"/>
        <v>21.41</v>
      </c>
      <c r="U15" s="45">
        <v>800</v>
      </c>
      <c r="V15" s="46"/>
    </row>
    <row r="16" spans="1:30" x14ac:dyDescent="0.25">
      <c r="A16" s="33">
        <v>15</v>
      </c>
      <c r="B16" s="55">
        <v>606</v>
      </c>
      <c r="C16" s="79" t="s">
        <v>95</v>
      </c>
      <c r="D16" s="80">
        <v>16535</v>
      </c>
      <c r="E16" s="81">
        <v>75</v>
      </c>
      <c r="F16" s="37" t="s">
        <v>96</v>
      </c>
      <c r="G16" s="82" t="s">
        <v>25</v>
      </c>
      <c r="H16" s="41" t="s">
        <v>40</v>
      </c>
      <c r="I16" s="39">
        <v>44028</v>
      </c>
      <c r="J16" s="40">
        <v>3183.58</v>
      </c>
      <c r="K16" s="41">
        <v>9.1999999999999993</v>
      </c>
      <c r="L16" s="38" t="s">
        <v>87</v>
      </c>
      <c r="M16" s="38" t="s">
        <v>88</v>
      </c>
      <c r="N16" s="38" t="s">
        <v>87</v>
      </c>
      <c r="O16" s="38" t="s">
        <v>97</v>
      </c>
      <c r="P16" s="42" t="s">
        <v>27</v>
      </c>
      <c r="Q16" s="38" t="s">
        <v>27</v>
      </c>
      <c r="R16" s="63" t="s">
        <v>98</v>
      </c>
      <c r="S16" s="63" t="s">
        <v>99</v>
      </c>
      <c r="T16" s="44">
        <f t="shared" si="0"/>
        <v>21.2</v>
      </c>
      <c r="U16" s="45">
        <v>800</v>
      </c>
      <c r="V16" s="46"/>
    </row>
    <row r="17" spans="1:23" x14ac:dyDescent="0.25">
      <c r="A17" s="15">
        <v>16</v>
      </c>
      <c r="B17" s="16">
        <v>659</v>
      </c>
      <c r="C17" s="64" t="s">
        <v>100</v>
      </c>
      <c r="D17" s="61">
        <v>10105</v>
      </c>
      <c r="E17" s="75">
        <v>92</v>
      </c>
      <c r="F17" s="83" t="s">
        <v>101</v>
      </c>
      <c r="G17" s="65" t="s">
        <v>25</v>
      </c>
      <c r="H17" s="38" t="s">
        <v>74</v>
      </c>
      <c r="I17" s="39">
        <v>44028</v>
      </c>
      <c r="J17" s="40">
        <v>7740.8</v>
      </c>
      <c r="K17" s="41">
        <v>8.06</v>
      </c>
      <c r="L17" s="38" t="s">
        <v>87</v>
      </c>
      <c r="M17" s="38" t="s">
        <v>88</v>
      </c>
      <c r="N17" s="38" t="s">
        <v>35</v>
      </c>
      <c r="O17" s="38" t="s">
        <v>37</v>
      </c>
      <c r="P17" s="84" t="s">
        <v>27</v>
      </c>
      <c r="Q17" s="38" t="s">
        <v>27</v>
      </c>
      <c r="R17" s="85" t="s">
        <v>102</v>
      </c>
      <c r="S17" s="85" t="s">
        <v>103</v>
      </c>
      <c r="T17" s="44">
        <f t="shared" si="0"/>
        <v>21.060000000000002</v>
      </c>
      <c r="U17" s="45">
        <v>800</v>
      </c>
      <c r="V17" s="46"/>
    </row>
    <row r="18" spans="1:23" x14ac:dyDescent="0.25">
      <c r="A18" s="33">
        <v>17</v>
      </c>
      <c r="B18" s="16">
        <v>593</v>
      </c>
      <c r="C18" s="79" t="s">
        <v>104</v>
      </c>
      <c r="D18" s="80">
        <v>18274</v>
      </c>
      <c r="E18" s="52">
        <v>70</v>
      </c>
      <c r="F18" s="83" t="s">
        <v>105</v>
      </c>
      <c r="G18" s="52" t="s">
        <v>33</v>
      </c>
      <c r="H18" s="41" t="s">
        <v>45</v>
      </c>
      <c r="I18" s="39">
        <v>44028</v>
      </c>
      <c r="J18" s="40">
        <v>11907.29</v>
      </c>
      <c r="K18" s="41">
        <v>7.02</v>
      </c>
      <c r="L18" s="41">
        <v>0</v>
      </c>
      <c r="M18" s="41">
        <v>6</v>
      </c>
      <c r="N18" s="41">
        <v>0</v>
      </c>
      <c r="O18" s="41">
        <v>8</v>
      </c>
      <c r="P18" s="42" t="s">
        <v>27</v>
      </c>
      <c r="Q18" s="38" t="s">
        <v>27</v>
      </c>
      <c r="R18" s="53" t="s">
        <v>106</v>
      </c>
      <c r="S18" s="86" t="s">
        <v>107</v>
      </c>
      <c r="T18" s="44">
        <f t="shared" si="0"/>
        <v>21.02</v>
      </c>
      <c r="U18" s="45">
        <v>800</v>
      </c>
      <c r="V18" s="46"/>
    </row>
    <row r="19" spans="1:23" x14ac:dyDescent="0.25">
      <c r="A19" s="33">
        <v>18</v>
      </c>
      <c r="B19" s="16">
        <v>532</v>
      </c>
      <c r="C19" s="87" t="s">
        <v>108</v>
      </c>
      <c r="D19" s="35">
        <v>18014</v>
      </c>
      <c r="E19" s="36">
        <v>71</v>
      </c>
      <c r="F19" s="37" t="s">
        <v>109</v>
      </c>
      <c r="G19" s="38" t="s">
        <v>25</v>
      </c>
      <c r="H19" s="68" t="s">
        <v>110</v>
      </c>
      <c r="I19" s="66">
        <v>44028</v>
      </c>
      <c r="J19" s="67">
        <v>8327.15</v>
      </c>
      <c r="K19" s="68">
        <v>7.92</v>
      </c>
      <c r="L19" s="65" t="s">
        <v>87</v>
      </c>
      <c r="M19" s="65" t="s">
        <v>88</v>
      </c>
      <c r="N19" s="65" t="s">
        <v>35</v>
      </c>
      <c r="O19" s="65" t="s">
        <v>37</v>
      </c>
      <c r="P19" s="84" t="s">
        <v>27</v>
      </c>
      <c r="Q19" s="65" t="s">
        <v>27</v>
      </c>
      <c r="R19" s="43" t="s">
        <v>111</v>
      </c>
      <c r="S19" s="43" t="s">
        <v>112</v>
      </c>
      <c r="T19" s="44">
        <f t="shared" si="0"/>
        <v>20.92</v>
      </c>
      <c r="U19" s="45">
        <v>800</v>
      </c>
      <c r="V19" s="14"/>
    </row>
    <row r="20" spans="1:23" x14ac:dyDescent="0.25">
      <c r="A20" s="15">
        <v>19</v>
      </c>
      <c r="B20" s="16">
        <v>652</v>
      </c>
      <c r="C20" s="56" t="s">
        <v>113</v>
      </c>
      <c r="D20" s="57">
        <v>14256</v>
      </c>
      <c r="E20" s="88">
        <v>80</v>
      </c>
      <c r="F20" s="73" t="s">
        <v>114</v>
      </c>
      <c r="G20" s="41" t="s">
        <v>25</v>
      </c>
      <c r="H20" s="38" t="s">
        <v>26</v>
      </c>
      <c r="I20" s="39">
        <v>44028</v>
      </c>
      <c r="J20" s="40">
        <v>8429.61</v>
      </c>
      <c r="K20" s="41">
        <v>7.89</v>
      </c>
      <c r="L20" s="38" t="s">
        <v>87</v>
      </c>
      <c r="M20" s="38" t="s">
        <v>88</v>
      </c>
      <c r="N20" s="38" t="s">
        <v>35</v>
      </c>
      <c r="O20" s="38" t="s">
        <v>37</v>
      </c>
      <c r="P20" s="42" t="s">
        <v>27</v>
      </c>
      <c r="Q20" s="38" t="s">
        <v>27</v>
      </c>
      <c r="R20" s="89" t="s">
        <v>115</v>
      </c>
      <c r="S20" s="89" t="s">
        <v>116</v>
      </c>
      <c r="T20" s="44">
        <f t="shared" si="0"/>
        <v>20.89</v>
      </c>
      <c r="U20" s="45">
        <v>800</v>
      </c>
      <c r="V20" s="46"/>
    </row>
    <row r="21" spans="1:23" x14ac:dyDescent="0.25">
      <c r="A21" s="33">
        <v>20</v>
      </c>
      <c r="B21" s="16">
        <v>608</v>
      </c>
      <c r="C21" s="64" t="s">
        <v>117</v>
      </c>
      <c r="D21" s="80">
        <v>18541</v>
      </c>
      <c r="E21" s="81">
        <v>69</v>
      </c>
      <c r="F21" s="37" t="s">
        <v>118</v>
      </c>
      <c r="G21" s="82" t="s">
        <v>33</v>
      </c>
      <c r="H21" s="41" t="s">
        <v>40</v>
      </c>
      <c r="I21" s="39">
        <v>44028</v>
      </c>
      <c r="J21" s="40">
        <v>586.33000000000004</v>
      </c>
      <c r="K21" s="41">
        <v>9.85</v>
      </c>
      <c r="L21" s="38" t="s">
        <v>119</v>
      </c>
      <c r="M21" s="38" t="s">
        <v>120</v>
      </c>
      <c r="N21" s="38" t="s">
        <v>87</v>
      </c>
      <c r="O21" s="38" t="s">
        <v>97</v>
      </c>
      <c r="P21" s="42" t="s">
        <v>27</v>
      </c>
      <c r="Q21" s="38" t="s">
        <v>27</v>
      </c>
      <c r="R21" s="53" t="s">
        <v>121</v>
      </c>
      <c r="S21" s="85" t="s">
        <v>122</v>
      </c>
      <c r="T21" s="44">
        <f t="shared" si="0"/>
        <v>20.85</v>
      </c>
      <c r="U21" s="45">
        <v>800</v>
      </c>
      <c r="V21" s="46"/>
    </row>
    <row r="22" spans="1:23" x14ac:dyDescent="0.25">
      <c r="A22" s="33">
        <v>21</v>
      </c>
      <c r="B22" s="16">
        <v>695</v>
      </c>
      <c r="C22" s="60" t="s">
        <v>123</v>
      </c>
      <c r="D22" s="61">
        <v>11899</v>
      </c>
      <c r="E22" s="62">
        <v>87</v>
      </c>
      <c r="F22" s="37" t="s">
        <v>124</v>
      </c>
      <c r="G22" s="68" t="s">
        <v>25</v>
      </c>
      <c r="H22" s="41" t="s">
        <v>125</v>
      </c>
      <c r="I22" s="58">
        <v>44019</v>
      </c>
      <c r="J22" s="40">
        <v>8618.27</v>
      </c>
      <c r="K22" s="41">
        <v>7.85</v>
      </c>
      <c r="L22" s="68">
        <v>1</v>
      </c>
      <c r="M22" s="68">
        <v>5</v>
      </c>
      <c r="N22" s="68">
        <v>0</v>
      </c>
      <c r="O22" s="68">
        <v>8</v>
      </c>
      <c r="P22" s="84" t="s">
        <v>27</v>
      </c>
      <c r="Q22" s="65" t="s">
        <v>27</v>
      </c>
      <c r="R22" s="63" t="s">
        <v>126</v>
      </c>
      <c r="S22" s="74" t="s">
        <v>127</v>
      </c>
      <c r="T22" s="44">
        <f t="shared" si="0"/>
        <v>20.85</v>
      </c>
      <c r="U22" s="45">
        <v>800</v>
      </c>
      <c r="V22" s="46"/>
    </row>
    <row r="23" spans="1:23" x14ac:dyDescent="0.25">
      <c r="A23" s="15">
        <v>22</v>
      </c>
      <c r="B23" s="16">
        <v>623</v>
      </c>
      <c r="C23" s="69" t="s">
        <v>128</v>
      </c>
      <c r="D23" s="57">
        <v>10936</v>
      </c>
      <c r="E23" s="42">
        <v>90</v>
      </c>
      <c r="F23" s="37" t="s">
        <v>129</v>
      </c>
      <c r="G23" s="38" t="s">
        <v>25</v>
      </c>
      <c r="H23" s="41" t="s">
        <v>40</v>
      </c>
      <c r="I23" s="39">
        <v>44028</v>
      </c>
      <c r="J23" s="40">
        <v>8670.98</v>
      </c>
      <c r="K23" s="41">
        <v>7.83</v>
      </c>
      <c r="L23" s="41">
        <v>0</v>
      </c>
      <c r="M23" s="38" t="s">
        <v>36</v>
      </c>
      <c r="N23" s="42">
        <v>1</v>
      </c>
      <c r="O23" s="42">
        <v>7</v>
      </c>
      <c r="P23" s="41" t="s">
        <v>27</v>
      </c>
      <c r="Q23" s="38" t="s">
        <v>27</v>
      </c>
      <c r="R23" s="69" t="s">
        <v>130</v>
      </c>
      <c r="S23" s="90" t="s">
        <v>131</v>
      </c>
      <c r="T23" s="44">
        <f t="shared" si="0"/>
        <v>20.83</v>
      </c>
      <c r="U23" s="45">
        <v>800</v>
      </c>
      <c r="V23" s="72">
        <v>2100</v>
      </c>
    </row>
    <row r="24" spans="1:23" x14ac:dyDescent="0.25">
      <c r="A24" s="33">
        <v>23</v>
      </c>
      <c r="B24" s="55">
        <v>642</v>
      </c>
      <c r="C24" s="34" t="s">
        <v>132</v>
      </c>
      <c r="D24" s="35">
        <v>10672</v>
      </c>
      <c r="E24" s="91">
        <v>91</v>
      </c>
      <c r="F24" s="92" t="s">
        <v>133</v>
      </c>
      <c r="G24" s="93" t="s">
        <v>25</v>
      </c>
      <c r="H24" s="41" t="s">
        <v>134</v>
      </c>
      <c r="I24" s="39">
        <v>44019</v>
      </c>
      <c r="J24" s="40">
        <v>8669.73</v>
      </c>
      <c r="K24" s="38" t="s">
        <v>135</v>
      </c>
      <c r="L24" s="38" t="s">
        <v>35</v>
      </c>
      <c r="M24" s="38" t="s">
        <v>36</v>
      </c>
      <c r="N24" s="38" t="s">
        <v>87</v>
      </c>
      <c r="O24" s="38" t="s">
        <v>97</v>
      </c>
      <c r="P24" s="84" t="s">
        <v>27</v>
      </c>
      <c r="Q24" s="38" t="s">
        <v>27</v>
      </c>
      <c r="R24" s="53" t="s">
        <v>136</v>
      </c>
      <c r="S24" s="76" t="s">
        <v>137</v>
      </c>
      <c r="T24" s="44">
        <f t="shared" si="0"/>
        <v>20.83</v>
      </c>
      <c r="U24" s="45">
        <v>800</v>
      </c>
      <c r="V24" s="14"/>
      <c r="W24" s="94"/>
    </row>
    <row r="25" spans="1:23" x14ac:dyDescent="0.25">
      <c r="A25" s="33">
        <v>24</v>
      </c>
      <c r="B25" s="55">
        <v>609</v>
      </c>
      <c r="C25" s="34" t="s">
        <v>138</v>
      </c>
      <c r="D25" s="57">
        <v>14936</v>
      </c>
      <c r="E25" s="36">
        <v>79</v>
      </c>
      <c r="F25" s="92" t="s">
        <v>139</v>
      </c>
      <c r="G25" s="65" t="s">
        <v>33</v>
      </c>
      <c r="H25" s="41" t="s">
        <v>40</v>
      </c>
      <c r="I25" s="39">
        <v>44028</v>
      </c>
      <c r="J25" s="40">
        <v>5229.33</v>
      </c>
      <c r="K25" s="41">
        <v>8.69</v>
      </c>
      <c r="L25" s="41">
        <v>1</v>
      </c>
      <c r="M25" s="41">
        <v>5</v>
      </c>
      <c r="N25" s="41">
        <v>1</v>
      </c>
      <c r="O25" s="41">
        <v>7</v>
      </c>
      <c r="P25" s="42" t="s">
        <v>27</v>
      </c>
      <c r="Q25" s="38" t="s">
        <v>27</v>
      </c>
      <c r="R25" s="53" t="s">
        <v>140</v>
      </c>
      <c r="S25" s="76" t="s">
        <v>141</v>
      </c>
      <c r="T25" s="44">
        <f t="shared" si="0"/>
        <v>20.689999999999998</v>
      </c>
      <c r="U25" s="45">
        <v>200</v>
      </c>
      <c r="V25" s="95"/>
      <c r="W25" s="94"/>
    </row>
    <row r="26" spans="1:23" x14ac:dyDescent="0.25">
      <c r="A26" s="15">
        <v>25</v>
      </c>
      <c r="B26" s="55">
        <v>666</v>
      </c>
      <c r="C26" s="34" t="s">
        <v>142</v>
      </c>
      <c r="D26" s="57">
        <v>14443</v>
      </c>
      <c r="E26" s="88">
        <v>81</v>
      </c>
      <c r="F26" s="92" t="s">
        <v>143</v>
      </c>
      <c r="G26" s="38" t="s">
        <v>25</v>
      </c>
      <c r="H26" s="38" t="s">
        <v>74</v>
      </c>
      <c r="I26" s="39">
        <v>44028</v>
      </c>
      <c r="J26" s="40">
        <v>5732.53</v>
      </c>
      <c r="K26" s="41">
        <v>8.57</v>
      </c>
      <c r="L26" s="38" t="s">
        <v>87</v>
      </c>
      <c r="M26" s="38" t="s">
        <v>88</v>
      </c>
      <c r="N26" s="38" t="s">
        <v>87</v>
      </c>
      <c r="O26" s="38" t="s">
        <v>97</v>
      </c>
      <c r="P26" s="42" t="s">
        <v>27</v>
      </c>
      <c r="Q26" s="38" t="s">
        <v>27</v>
      </c>
      <c r="R26" s="53" t="s">
        <v>144</v>
      </c>
      <c r="S26" s="76" t="s">
        <v>145</v>
      </c>
      <c r="T26" s="44">
        <f t="shared" si="0"/>
        <v>20.57</v>
      </c>
      <c r="U26" s="45">
        <v>800</v>
      </c>
      <c r="V26" s="46"/>
    </row>
    <row r="27" spans="1:23" x14ac:dyDescent="0.25">
      <c r="A27" s="33">
        <v>26</v>
      </c>
      <c r="B27" s="16">
        <v>584</v>
      </c>
      <c r="C27" s="34" t="s">
        <v>146</v>
      </c>
      <c r="D27" s="57">
        <v>19816</v>
      </c>
      <c r="E27" s="88">
        <v>66</v>
      </c>
      <c r="F27" s="92" t="s">
        <v>147</v>
      </c>
      <c r="G27" s="65" t="s">
        <v>33</v>
      </c>
      <c r="H27" s="68" t="s">
        <v>61</v>
      </c>
      <c r="I27" s="66">
        <v>44028</v>
      </c>
      <c r="J27" s="67">
        <v>6479.73</v>
      </c>
      <c r="K27" s="68">
        <v>8.3800000000000008</v>
      </c>
      <c r="L27" s="68">
        <v>2</v>
      </c>
      <c r="M27" s="68">
        <v>4</v>
      </c>
      <c r="N27" s="68">
        <v>0</v>
      </c>
      <c r="O27" s="68">
        <v>8</v>
      </c>
      <c r="P27" s="42" t="s">
        <v>27</v>
      </c>
      <c r="Q27" s="38" t="s">
        <v>27</v>
      </c>
      <c r="R27" s="15" t="s">
        <v>148</v>
      </c>
      <c r="S27" s="32" t="s">
        <v>149</v>
      </c>
      <c r="T27" s="44">
        <f t="shared" si="0"/>
        <v>20.380000000000003</v>
      </c>
      <c r="U27" s="45">
        <v>800</v>
      </c>
      <c r="V27" s="14"/>
    </row>
    <row r="28" spans="1:23" x14ac:dyDescent="0.25">
      <c r="A28" s="33">
        <v>27</v>
      </c>
      <c r="B28" s="16">
        <v>655</v>
      </c>
      <c r="C28" s="34" t="s">
        <v>150</v>
      </c>
      <c r="D28" s="57">
        <v>7309</v>
      </c>
      <c r="E28" s="88">
        <v>100</v>
      </c>
      <c r="F28" s="92" t="s">
        <v>151</v>
      </c>
      <c r="G28" s="68" t="s">
        <v>25</v>
      </c>
      <c r="H28" s="38" t="s">
        <v>26</v>
      </c>
      <c r="I28" s="39">
        <v>44028</v>
      </c>
      <c r="J28" s="40">
        <v>8032.67</v>
      </c>
      <c r="K28" s="41">
        <v>7.99</v>
      </c>
      <c r="L28" s="41">
        <v>1</v>
      </c>
      <c r="M28" s="41">
        <v>5</v>
      </c>
      <c r="N28" s="41">
        <v>1</v>
      </c>
      <c r="O28" s="41">
        <v>7</v>
      </c>
      <c r="P28" s="42" t="s">
        <v>27</v>
      </c>
      <c r="Q28" s="38" t="s">
        <v>27</v>
      </c>
      <c r="R28" s="85" t="s">
        <v>152</v>
      </c>
      <c r="S28" s="85" t="s">
        <v>153</v>
      </c>
      <c r="T28" s="44">
        <f t="shared" si="0"/>
        <v>19.990000000000002</v>
      </c>
      <c r="U28" s="45">
        <v>200</v>
      </c>
      <c r="V28" s="46"/>
      <c r="W28" t="s">
        <v>154</v>
      </c>
    </row>
    <row r="29" spans="1:23" x14ac:dyDescent="0.25">
      <c r="A29" s="15">
        <v>28</v>
      </c>
      <c r="B29" s="16">
        <v>643</v>
      </c>
      <c r="C29" s="34" t="s">
        <v>155</v>
      </c>
      <c r="D29" s="57" t="s">
        <v>156</v>
      </c>
      <c r="E29" s="88">
        <v>70</v>
      </c>
      <c r="F29" s="92" t="s">
        <v>157</v>
      </c>
      <c r="G29" s="38" t="s">
        <v>33</v>
      </c>
      <c r="H29" s="41" t="s">
        <v>134</v>
      </c>
      <c r="I29" s="39">
        <v>44009</v>
      </c>
      <c r="J29" s="40">
        <v>8908.7000000000007</v>
      </c>
      <c r="K29" s="41">
        <v>7.77</v>
      </c>
      <c r="L29" s="38" t="s">
        <v>87</v>
      </c>
      <c r="M29" s="38" t="s">
        <v>88</v>
      </c>
      <c r="N29" s="38" t="s">
        <v>119</v>
      </c>
      <c r="O29" s="38" t="s">
        <v>36</v>
      </c>
      <c r="P29" s="84" t="s">
        <v>27</v>
      </c>
      <c r="Q29" s="38" t="s">
        <v>27</v>
      </c>
      <c r="R29" s="53" t="s">
        <v>136</v>
      </c>
      <c r="S29" s="53" t="s">
        <v>137</v>
      </c>
      <c r="T29" s="44">
        <f t="shared" si="0"/>
        <v>18.77</v>
      </c>
      <c r="U29" s="45">
        <v>800</v>
      </c>
      <c r="V29" s="46"/>
    </row>
    <row r="30" spans="1:23" x14ac:dyDescent="0.25">
      <c r="A30" s="33">
        <v>29</v>
      </c>
      <c r="B30" s="55">
        <v>633</v>
      </c>
      <c r="C30" s="87" t="s">
        <v>158</v>
      </c>
      <c r="D30" s="35">
        <v>12527</v>
      </c>
      <c r="E30" s="42">
        <v>86</v>
      </c>
      <c r="F30" s="37" t="s">
        <v>159</v>
      </c>
      <c r="G30" s="42" t="s">
        <v>25</v>
      </c>
      <c r="H30" s="41" t="s">
        <v>160</v>
      </c>
      <c r="I30" s="39">
        <v>44028</v>
      </c>
      <c r="J30" s="40">
        <v>17035.78</v>
      </c>
      <c r="K30" s="41">
        <v>5.74</v>
      </c>
      <c r="L30" s="41">
        <v>1</v>
      </c>
      <c r="M30" s="41">
        <v>5</v>
      </c>
      <c r="N30" s="41">
        <v>0</v>
      </c>
      <c r="O30" s="41">
        <v>8</v>
      </c>
      <c r="P30" s="42" t="s">
        <v>27</v>
      </c>
      <c r="Q30" s="38" t="s">
        <v>161</v>
      </c>
      <c r="R30" s="53" t="s">
        <v>162</v>
      </c>
      <c r="S30" s="53" t="s">
        <v>163</v>
      </c>
      <c r="T30" s="44">
        <f t="shared" si="0"/>
        <v>18.740000000000002</v>
      </c>
      <c r="U30" s="45">
        <v>400</v>
      </c>
      <c r="V30" s="15"/>
    </row>
    <row r="31" spans="1:23" x14ac:dyDescent="0.25">
      <c r="A31" s="33">
        <v>30</v>
      </c>
      <c r="B31" s="16">
        <v>586</v>
      </c>
      <c r="C31" s="79" t="s">
        <v>164</v>
      </c>
      <c r="D31" s="80">
        <v>19080</v>
      </c>
      <c r="E31" s="62">
        <v>68</v>
      </c>
      <c r="F31" s="37" t="s">
        <v>49</v>
      </c>
      <c r="G31" s="65" t="s">
        <v>25</v>
      </c>
      <c r="H31" s="68" t="s">
        <v>61</v>
      </c>
      <c r="I31" s="66">
        <v>44028</v>
      </c>
      <c r="J31" s="67">
        <v>2136.27</v>
      </c>
      <c r="K31" s="68">
        <v>9.4700000000000006</v>
      </c>
      <c r="L31" s="68">
        <v>2</v>
      </c>
      <c r="M31" s="68">
        <v>4</v>
      </c>
      <c r="N31" s="68">
        <v>3</v>
      </c>
      <c r="O31" s="68">
        <v>5</v>
      </c>
      <c r="P31" s="42" t="s">
        <v>27</v>
      </c>
      <c r="Q31" s="38" t="s">
        <v>27</v>
      </c>
      <c r="R31" s="69" t="s">
        <v>165</v>
      </c>
      <c r="S31" s="54" t="s">
        <v>166</v>
      </c>
      <c r="T31" s="44">
        <f t="shared" si="0"/>
        <v>18.47</v>
      </c>
      <c r="U31" s="45">
        <v>800</v>
      </c>
      <c r="V31" s="14"/>
    </row>
    <row r="32" spans="1:23" x14ac:dyDescent="0.25">
      <c r="A32" s="15">
        <v>31</v>
      </c>
      <c r="B32" s="16">
        <v>572</v>
      </c>
      <c r="C32" s="56" t="s">
        <v>167</v>
      </c>
      <c r="D32" s="57">
        <v>14757</v>
      </c>
      <c r="E32" s="36">
        <v>80</v>
      </c>
      <c r="F32" s="37" t="s">
        <v>54</v>
      </c>
      <c r="G32" s="41" t="s">
        <v>25</v>
      </c>
      <c r="H32" s="41" t="s">
        <v>50</v>
      </c>
      <c r="I32" s="58">
        <v>44028</v>
      </c>
      <c r="J32" s="40">
        <v>14354.68</v>
      </c>
      <c r="K32" s="41">
        <v>6.41</v>
      </c>
      <c r="L32" s="41">
        <v>1</v>
      </c>
      <c r="M32" s="41">
        <v>5</v>
      </c>
      <c r="N32" s="41">
        <v>1</v>
      </c>
      <c r="O32" s="41">
        <v>7</v>
      </c>
      <c r="P32" s="42" t="s">
        <v>27</v>
      </c>
      <c r="Q32" s="41" t="s">
        <v>27</v>
      </c>
      <c r="R32" s="15" t="s">
        <v>168</v>
      </c>
      <c r="S32" s="59" t="s">
        <v>169</v>
      </c>
      <c r="T32" s="44">
        <f t="shared" si="0"/>
        <v>18.41</v>
      </c>
      <c r="U32" s="45">
        <v>800</v>
      </c>
      <c r="V32" s="46"/>
    </row>
    <row r="33" spans="1:25" x14ac:dyDescent="0.25">
      <c r="A33" s="33">
        <v>32</v>
      </c>
      <c r="B33" s="16">
        <v>646</v>
      </c>
      <c r="C33" s="34" t="s">
        <v>170</v>
      </c>
      <c r="D33" s="57">
        <v>18514</v>
      </c>
      <c r="E33" s="88">
        <v>70</v>
      </c>
      <c r="F33" s="37" t="s">
        <v>171</v>
      </c>
      <c r="G33" s="38" t="s">
        <v>25</v>
      </c>
      <c r="H33" s="41" t="s">
        <v>134</v>
      </c>
      <c r="I33" s="39">
        <v>44018</v>
      </c>
      <c r="J33" s="40">
        <v>15111.98</v>
      </c>
      <c r="K33" s="38" t="s">
        <v>172</v>
      </c>
      <c r="L33" s="38" t="s">
        <v>87</v>
      </c>
      <c r="M33" s="38" t="s">
        <v>88</v>
      </c>
      <c r="N33" s="38" t="s">
        <v>87</v>
      </c>
      <c r="O33" s="38" t="s">
        <v>97</v>
      </c>
      <c r="P33" s="84" t="s">
        <v>27</v>
      </c>
      <c r="Q33" s="38" t="s">
        <v>27</v>
      </c>
      <c r="R33" s="53" t="s">
        <v>173</v>
      </c>
      <c r="S33" s="53" t="s">
        <v>174</v>
      </c>
      <c r="T33" s="44">
        <f t="shared" si="0"/>
        <v>18.22</v>
      </c>
      <c r="U33" s="45">
        <v>800</v>
      </c>
      <c r="V33" s="46"/>
    </row>
    <row r="34" spans="1:25" x14ac:dyDescent="0.25">
      <c r="A34" s="33">
        <v>33</v>
      </c>
      <c r="B34" s="16">
        <v>653</v>
      </c>
      <c r="C34" s="34" t="s">
        <v>175</v>
      </c>
      <c r="D34" s="57">
        <v>16564</v>
      </c>
      <c r="E34" s="36">
        <v>75</v>
      </c>
      <c r="F34" s="37" t="s">
        <v>176</v>
      </c>
      <c r="G34" s="38" t="s">
        <v>33</v>
      </c>
      <c r="H34" s="38" t="s">
        <v>26</v>
      </c>
      <c r="I34" s="39">
        <v>44028</v>
      </c>
      <c r="J34" s="40">
        <v>8429.61</v>
      </c>
      <c r="K34" s="38" t="s">
        <v>177</v>
      </c>
      <c r="L34" s="38" t="s">
        <v>119</v>
      </c>
      <c r="M34" s="38" t="s">
        <v>120</v>
      </c>
      <c r="N34" s="38" t="s">
        <v>119</v>
      </c>
      <c r="O34" s="38" t="s">
        <v>36</v>
      </c>
      <c r="P34" s="42" t="s">
        <v>27</v>
      </c>
      <c r="Q34" s="38" t="s">
        <v>27</v>
      </c>
      <c r="R34" s="53" t="s">
        <v>178</v>
      </c>
      <c r="S34" s="53" t="s">
        <v>179</v>
      </c>
      <c r="T34" s="44">
        <f t="shared" si="0"/>
        <v>17.89</v>
      </c>
      <c r="U34" s="45">
        <v>800</v>
      </c>
      <c r="V34" s="46"/>
    </row>
    <row r="35" spans="1:25" x14ac:dyDescent="0.25">
      <c r="A35" s="15">
        <v>34</v>
      </c>
      <c r="B35" s="55">
        <v>687</v>
      </c>
      <c r="C35" s="87" t="s">
        <v>180</v>
      </c>
      <c r="D35" s="35">
        <v>19023</v>
      </c>
      <c r="E35" s="88">
        <v>68</v>
      </c>
      <c r="F35" s="37" t="s">
        <v>181</v>
      </c>
      <c r="G35" s="41" t="s">
        <v>33</v>
      </c>
      <c r="H35" s="41" t="s">
        <v>55</v>
      </c>
      <c r="I35" s="39">
        <v>44029</v>
      </c>
      <c r="J35" s="40">
        <v>5366.4</v>
      </c>
      <c r="K35" s="41">
        <v>8.66</v>
      </c>
      <c r="L35" s="38" t="s">
        <v>120</v>
      </c>
      <c r="M35" s="38" t="s">
        <v>119</v>
      </c>
      <c r="N35" s="38" t="s">
        <v>87</v>
      </c>
      <c r="O35" s="38" t="s">
        <v>97</v>
      </c>
      <c r="P35" s="42" t="s">
        <v>27</v>
      </c>
      <c r="Q35" s="38" t="s">
        <v>27</v>
      </c>
      <c r="R35" s="53" t="s">
        <v>182</v>
      </c>
      <c r="S35" s="53" t="s">
        <v>183</v>
      </c>
      <c r="T35" s="44">
        <f t="shared" si="0"/>
        <v>17.66</v>
      </c>
      <c r="U35" s="45">
        <v>800</v>
      </c>
      <c r="V35" s="46"/>
    </row>
    <row r="36" spans="1:25" x14ac:dyDescent="0.25">
      <c r="A36" s="33">
        <v>35</v>
      </c>
      <c r="B36" s="16">
        <v>629</v>
      </c>
      <c r="C36" s="48" t="s">
        <v>184</v>
      </c>
      <c r="D36" s="49">
        <v>13606</v>
      </c>
      <c r="E36" s="42">
        <v>83</v>
      </c>
      <c r="F36" s="37" t="s">
        <v>185</v>
      </c>
      <c r="G36" s="42" t="s">
        <v>25</v>
      </c>
      <c r="H36" s="41" t="s">
        <v>40</v>
      </c>
      <c r="I36" s="39">
        <v>44028</v>
      </c>
      <c r="J36" s="15">
        <v>11978.26</v>
      </c>
      <c r="K36" s="15">
        <v>7.01</v>
      </c>
      <c r="L36" s="42">
        <v>4</v>
      </c>
      <c r="M36" s="42">
        <v>2</v>
      </c>
      <c r="N36" s="42">
        <v>0</v>
      </c>
      <c r="O36" s="42">
        <v>8</v>
      </c>
      <c r="P36" s="42" t="s">
        <v>27</v>
      </c>
      <c r="Q36" s="38" t="s">
        <v>27</v>
      </c>
      <c r="R36" s="15" t="s">
        <v>186</v>
      </c>
      <c r="S36" s="15" t="s">
        <v>187</v>
      </c>
      <c r="T36" s="44">
        <f t="shared" si="0"/>
        <v>17.009999999999998</v>
      </c>
      <c r="U36" s="45">
        <v>800</v>
      </c>
      <c r="V36" s="46"/>
    </row>
    <row r="37" spans="1:25" x14ac:dyDescent="0.25">
      <c r="A37" s="33">
        <v>36</v>
      </c>
      <c r="B37" s="16">
        <v>551</v>
      </c>
      <c r="C37" s="60" t="s">
        <v>188</v>
      </c>
      <c r="D37" s="61">
        <v>13420</v>
      </c>
      <c r="E37" s="75">
        <v>83</v>
      </c>
      <c r="F37" s="37" t="s">
        <v>189</v>
      </c>
      <c r="G37" s="68" t="s">
        <v>25</v>
      </c>
      <c r="H37" s="68" t="s">
        <v>79</v>
      </c>
      <c r="I37" s="66">
        <v>44028</v>
      </c>
      <c r="J37" s="67">
        <v>9280</v>
      </c>
      <c r="K37" s="68">
        <v>7.68</v>
      </c>
      <c r="L37" s="68">
        <v>5</v>
      </c>
      <c r="M37" s="68">
        <v>1</v>
      </c>
      <c r="N37" s="68">
        <v>0</v>
      </c>
      <c r="O37" s="68">
        <v>8</v>
      </c>
      <c r="P37" s="42" t="s">
        <v>27</v>
      </c>
      <c r="Q37" s="38" t="s">
        <v>27</v>
      </c>
      <c r="R37" s="32" t="s">
        <v>190</v>
      </c>
      <c r="S37" s="32" t="s">
        <v>191</v>
      </c>
      <c r="T37" s="44">
        <f t="shared" si="0"/>
        <v>16.68</v>
      </c>
      <c r="U37" s="45">
        <v>800</v>
      </c>
      <c r="V37" s="14"/>
    </row>
    <row r="38" spans="1:25" x14ac:dyDescent="0.25">
      <c r="A38" s="15">
        <v>37</v>
      </c>
      <c r="B38" s="55">
        <v>541</v>
      </c>
      <c r="C38" s="60" t="s">
        <v>192</v>
      </c>
      <c r="D38" s="61">
        <v>14132</v>
      </c>
      <c r="E38" s="75">
        <v>81</v>
      </c>
      <c r="F38" s="37" t="s">
        <v>193</v>
      </c>
      <c r="G38" s="68" t="s">
        <v>25</v>
      </c>
      <c r="H38" s="68" t="s">
        <v>79</v>
      </c>
      <c r="I38" s="66">
        <v>44028</v>
      </c>
      <c r="J38" s="67">
        <v>13628.93</v>
      </c>
      <c r="K38" s="68">
        <v>6.59</v>
      </c>
      <c r="L38" s="68">
        <v>3</v>
      </c>
      <c r="M38" s="68">
        <v>3</v>
      </c>
      <c r="N38" s="68">
        <v>1</v>
      </c>
      <c r="O38" s="68">
        <v>7</v>
      </c>
      <c r="P38" s="42" t="s">
        <v>27</v>
      </c>
      <c r="Q38" s="68" t="s">
        <v>161</v>
      </c>
      <c r="R38" s="15" t="s">
        <v>194</v>
      </c>
      <c r="S38" s="32" t="s">
        <v>195</v>
      </c>
      <c r="T38" s="44">
        <f t="shared" si="0"/>
        <v>16.59</v>
      </c>
      <c r="U38" s="45">
        <v>400</v>
      </c>
      <c r="V38" s="32"/>
    </row>
    <row r="39" spans="1:25" x14ac:dyDescent="0.25">
      <c r="A39" s="33">
        <v>38</v>
      </c>
      <c r="B39" s="16">
        <v>601</v>
      </c>
      <c r="C39" s="60" t="s">
        <v>196</v>
      </c>
      <c r="D39" s="61">
        <v>18806</v>
      </c>
      <c r="E39" s="75">
        <v>69</v>
      </c>
      <c r="F39" s="37" t="s">
        <v>197</v>
      </c>
      <c r="G39" s="68" t="s">
        <v>25</v>
      </c>
      <c r="H39" s="41" t="s">
        <v>40</v>
      </c>
      <c r="I39" s="39">
        <v>44028</v>
      </c>
      <c r="J39" s="40">
        <v>9740.9699999999993</v>
      </c>
      <c r="K39" s="41">
        <v>7.56</v>
      </c>
      <c r="L39" s="41">
        <v>4</v>
      </c>
      <c r="M39" s="41">
        <v>2</v>
      </c>
      <c r="N39" s="41">
        <v>1</v>
      </c>
      <c r="O39" s="41">
        <v>7</v>
      </c>
      <c r="P39" s="42" t="s">
        <v>27</v>
      </c>
      <c r="Q39" s="38" t="s">
        <v>27</v>
      </c>
      <c r="R39" s="63" t="s">
        <v>198</v>
      </c>
      <c r="S39" s="63" t="s">
        <v>199</v>
      </c>
      <c r="T39" s="44">
        <f t="shared" si="0"/>
        <v>16.559999999999999</v>
      </c>
      <c r="U39" s="45">
        <v>800</v>
      </c>
      <c r="V39" s="46"/>
    </row>
    <row r="40" spans="1:25" x14ac:dyDescent="0.25">
      <c r="A40" s="33">
        <v>39</v>
      </c>
      <c r="B40" s="16">
        <v>583</v>
      </c>
      <c r="C40" s="87" t="s">
        <v>200</v>
      </c>
      <c r="D40" s="35">
        <v>17158</v>
      </c>
      <c r="E40" s="88">
        <v>73</v>
      </c>
      <c r="F40" s="73" t="s">
        <v>201</v>
      </c>
      <c r="G40" s="38" t="s">
        <v>33</v>
      </c>
      <c r="H40" s="41" t="s">
        <v>61</v>
      </c>
      <c r="I40" s="58">
        <v>44028</v>
      </c>
      <c r="J40" s="40">
        <v>2136.27</v>
      </c>
      <c r="K40" s="41">
        <v>9.4700000000000006</v>
      </c>
      <c r="L40" s="41">
        <v>4</v>
      </c>
      <c r="M40" s="41">
        <v>2</v>
      </c>
      <c r="N40" s="41">
        <v>3</v>
      </c>
      <c r="O40" s="41">
        <v>5</v>
      </c>
      <c r="P40" s="42" t="s">
        <v>27</v>
      </c>
      <c r="Q40" s="38" t="s">
        <v>27</v>
      </c>
      <c r="R40" s="69" t="s">
        <v>165</v>
      </c>
      <c r="S40" s="54" t="s">
        <v>166</v>
      </c>
      <c r="T40" s="44">
        <f t="shared" si="0"/>
        <v>16.47</v>
      </c>
      <c r="U40" s="45">
        <v>800</v>
      </c>
      <c r="V40" s="14"/>
    </row>
    <row r="41" spans="1:25" x14ac:dyDescent="0.25">
      <c r="A41" s="15">
        <v>40</v>
      </c>
      <c r="B41" s="55">
        <v>582</v>
      </c>
      <c r="C41" s="34" t="s">
        <v>202</v>
      </c>
      <c r="D41" s="57">
        <v>12469</v>
      </c>
      <c r="E41" s="88">
        <v>86</v>
      </c>
      <c r="F41" s="73" t="s">
        <v>203</v>
      </c>
      <c r="G41" s="38" t="s">
        <v>25</v>
      </c>
      <c r="H41" s="41" t="s">
        <v>61</v>
      </c>
      <c r="I41" s="58">
        <v>44028</v>
      </c>
      <c r="J41" s="40">
        <v>11175.34</v>
      </c>
      <c r="K41" s="41">
        <v>7.21</v>
      </c>
      <c r="L41" s="41">
        <v>4</v>
      </c>
      <c r="M41" s="41">
        <v>2</v>
      </c>
      <c r="N41" s="41">
        <v>1</v>
      </c>
      <c r="O41" s="41">
        <v>7</v>
      </c>
      <c r="P41" s="42" t="s">
        <v>27</v>
      </c>
      <c r="Q41" s="38" t="s">
        <v>27</v>
      </c>
      <c r="R41" s="85" t="s">
        <v>204</v>
      </c>
      <c r="S41" s="54" t="s">
        <v>205</v>
      </c>
      <c r="T41" s="44">
        <f t="shared" si="0"/>
        <v>16.21</v>
      </c>
      <c r="U41" s="45">
        <v>800</v>
      </c>
      <c r="V41" s="14"/>
    </row>
    <row r="42" spans="1:25" x14ac:dyDescent="0.25">
      <c r="A42" s="33">
        <v>41</v>
      </c>
      <c r="B42" s="16">
        <v>534</v>
      </c>
      <c r="C42" s="56" t="s">
        <v>206</v>
      </c>
      <c r="D42" s="57">
        <v>11297</v>
      </c>
      <c r="E42" s="36">
        <v>89</v>
      </c>
      <c r="F42" s="73" t="s">
        <v>207</v>
      </c>
      <c r="G42" s="41" t="s">
        <v>25</v>
      </c>
      <c r="H42" s="41" t="s">
        <v>110</v>
      </c>
      <c r="I42" s="58">
        <v>44028</v>
      </c>
      <c r="J42" s="40">
        <v>8276.4</v>
      </c>
      <c r="K42" s="41">
        <v>7.93</v>
      </c>
      <c r="L42" s="41">
        <v>3</v>
      </c>
      <c r="M42" s="41">
        <v>3</v>
      </c>
      <c r="N42" s="41">
        <v>3</v>
      </c>
      <c r="O42" s="41">
        <v>5</v>
      </c>
      <c r="P42" s="42" t="s">
        <v>27</v>
      </c>
      <c r="Q42" s="41" t="s">
        <v>27</v>
      </c>
      <c r="R42" s="32" t="s">
        <v>208</v>
      </c>
      <c r="S42" s="78" t="s">
        <v>209</v>
      </c>
      <c r="T42" s="44">
        <f t="shared" si="0"/>
        <v>15.93</v>
      </c>
      <c r="U42" s="45">
        <v>800</v>
      </c>
      <c r="V42" s="14"/>
    </row>
    <row r="43" spans="1:25" x14ac:dyDescent="0.25">
      <c r="A43" s="33">
        <v>42</v>
      </c>
      <c r="B43" s="55">
        <v>693</v>
      </c>
      <c r="C43" s="64" t="s">
        <v>210</v>
      </c>
      <c r="D43" s="80">
        <v>14995</v>
      </c>
      <c r="E43" s="62">
        <v>78</v>
      </c>
      <c r="F43" s="37" t="s">
        <v>211</v>
      </c>
      <c r="G43" s="52" t="s">
        <v>33</v>
      </c>
      <c r="H43" s="41" t="s">
        <v>125</v>
      </c>
      <c r="I43" s="39">
        <v>44020</v>
      </c>
      <c r="J43" s="15">
        <v>6037.68</v>
      </c>
      <c r="K43" s="42">
        <v>8.49</v>
      </c>
      <c r="L43" s="42">
        <v>6</v>
      </c>
      <c r="M43" s="42">
        <v>0</v>
      </c>
      <c r="N43" s="42">
        <v>1</v>
      </c>
      <c r="O43" s="42">
        <v>7</v>
      </c>
      <c r="P43" s="42" t="s">
        <v>27</v>
      </c>
      <c r="Q43" s="42" t="s">
        <v>27</v>
      </c>
      <c r="R43" s="32" t="s">
        <v>212</v>
      </c>
      <c r="S43" s="32" t="s">
        <v>213</v>
      </c>
      <c r="T43" s="44">
        <f t="shared" si="0"/>
        <v>15.49</v>
      </c>
      <c r="U43" s="45">
        <v>800</v>
      </c>
      <c r="V43" s="46"/>
    </row>
    <row r="44" spans="1:25" x14ac:dyDescent="0.25">
      <c r="A44" s="15">
        <v>43</v>
      </c>
      <c r="B44" s="55">
        <v>639</v>
      </c>
      <c r="C44" s="56" t="s">
        <v>214</v>
      </c>
      <c r="D44" s="57">
        <v>17059</v>
      </c>
      <c r="E44" s="88">
        <v>73</v>
      </c>
      <c r="F44" s="37" t="s">
        <v>215</v>
      </c>
      <c r="G44" s="41" t="s">
        <v>25</v>
      </c>
      <c r="H44" s="41" t="s">
        <v>160</v>
      </c>
      <c r="I44" s="39">
        <v>44028</v>
      </c>
      <c r="J44" s="40">
        <v>7233</v>
      </c>
      <c r="K44" s="41">
        <v>8.19</v>
      </c>
      <c r="L44" s="41">
        <v>5</v>
      </c>
      <c r="M44" s="41">
        <v>1</v>
      </c>
      <c r="N44" s="41">
        <v>2</v>
      </c>
      <c r="O44" s="41">
        <v>6</v>
      </c>
      <c r="P44" s="42" t="s">
        <v>27</v>
      </c>
      <c r="Q44" s="38" t="s">
        <v>27</v>
      </c>
      <c r="R44" s="96" t="s">
        <v>216</v>
      </c>
      <c r="S44" s="97" t="s">
        <v>217</v>
      </c>
      <c r="T44" s="44">
        <f t="shared" si="0"/>
        <v>15.19</v>
      </c>
      <c r="U44" s="45">
        <v>800</v>
      </c>
      <c r="V44" s="46"/>
      <c r="W44" s="47"/>
      <c r="X44" s="47"/>
      <c r="Y44" s="47"/>
    </row>
    <row r="45" spans="1:25" x14ac:dyDescent="0.25">
      <c r="A45" s="33">
        <v>44</v>
      </c>
      <c r="B45" s="55">
        <v>696</v>
      </c>
      <c r="C45" s="56" t="s">
        <v>218</v>
      </c>
      <c r="D45" s="57">
        <v>15172</v>
      </c>
      <c r="E45" s="36">
        <v>78</v>
      </c>
      <c r="F45" s="37" t="s">
        <v>219</v>
      </c>
      <c r="G45" s="41" t="s">
        <v>25</v>
      </c>
      <c r="H45" s="41" t="s">
        <v>125</v>
      </c>
      <c r="I45" s="58">
        <v>44006</v>
      </c>
      <c r="J45" s="40">
        <v>7819.6</v>
      </c>
      <c r="K45" s="41">
        <v>8.0500000000000007</v>
      </c>
      <c r="L45" s="41">
        <v>4</v>
      </c>
      <c r="M45" s="41">
        <v>2</v>
      </c>
      <c r="N45" s="41">
        <v>4</v>
      </c>
      <c r="O45" s="41">
        <v>4</v>
      </c>
      <c r="P45" s="42" t="s">
        <v>27</v>
      </c>
      <c r="Q45" s="41" t="s">
        <v>27</v>
      </c>
      <c r="R45" s="15" t="s">
        <v>220</v>
      </c>
      <c r="S45" s="59" t="s">
        <v>221</v>
      </c>
      <c r="T45" s="44">
        <f t="shared" si="0"/>
        <v>14.05</v>
      </c>
      <c r="U45" s="45">
        <v>800</v>
      </c>
      <c r="V45" s="46"/>
      <c r="W45" s="47"/>
      <c r="X45" s="47"/>
      <c r="Y45" s="47"/>
    </row>
    <row r="46" spans="1:25" x14ac:dyDescent="0.25">
      <c r="A46" s="33">
        <v>45</v>
      </c>
      <c r="B46" s="16">
        <v>640</v>
      </c>
      <c r="C46" s="34" t="s">
        <v>222</v>
      </c>
      <c r="D46" s="57">
        <v>14373</v>
      </c>
      <c r="E46" s="88">
        <v>81</v>
      </c>
      <c r="F46" s="37" t="s">
        <v>157</v>
      </c>
      <c r="G46" s="38" t="s">
        <v>25</v>
      </c>
      <c r="H46" s="41" t="s">
        <v>160</v>
      </c>
      <c r="I46" s="39">
        <v>44028</v>
      </c>
      <c r="J46" s="40">
        <v>16039.21</v>
      </c>
      <c r="K46" s="41">
        <v>5.99</v>
      </c>
      <c r="L46" s="38" t="s">
        <v>120</v>
      </c>
      <c r="M46" s="38" t="s">
        <v>119</v>
      </c>
      <c r="N46" s="38" t="s">
        <v>119</v>
      </c>
      <c r="O46" s="38" t="s">
        <v>36</v>
      </c>
      <c r="P46" s="42" t="s">
        <v>27</v>
      </c>
      <c r="Q46" s="38" t="s">
        <v>27</v>
      </c>
      <c r="R46" s="53" t="s">
        <v>223</v>
      </c>
      <c r="S46" s="53" t="s">
        <v>224</v>
      </c>
      <c r="T46" s="44">
        <f t="shared" si="0"/>
        <v>13.99</v>
      </c>
      <c r="U46" s="45">
        <v>800</v>
      </c>
      <c r="V46" s="46"/>
      <c r="W46" s="47"/>
      <c r="X46" s="47"/>
      <c r="Y46" s="47"/>
    </row>
    <row r="47" spans="1:25" x14ac:dyDescent="0.25">
      <c r="A47" s="15">
        <v>46</v>
      </c>
      <c r="B47" s="55">
        <v>531</v>
      </c>
      <c r="C47" s="34" t="s">
        <v>225</v>
      </c>
      <c r="D47" s="57">
        <v>12815</v>
      </c>
      <c r="E47" s="36">
        <v>85</v>
      </c>
      <c r="F47" s="73" t="s">
        <v>226</v>
      </c>
      <c r="G47" s="38" t="s">
        <v>33</v>
      </c>
      <c r="H47" s="41" t="s">
        <v>110</v>
      </c>
      <c r="I47" s="58">
        <v>44028</v>
      </c>
      <c r="J47" s="98">
        <v>5681.16</v>
      </c>
      <c r="K47" s="41">
        <v>8.58</v>
      </c>
      <c r="L47" s="38" t="s">
        <v>88</v>
      </c>
      <c r="M47" s="38" t="s">
        <v>87</v>
      </c>
      <c r="N47" s="38" t="s">
        <v>120</v>
      </c>
      <c r="O47" s="38" t="s">
        <v>120</v>
      </c>
      <c r="P47" s="42" t="s">
        <v>27</v>
      </c>
      <c r="Q47" s="38" t="s">
        <v>27</v>
      </c>
      <c r="R47" s="53" t="s">
        <v>227</v>
      </c>
      <c r="S47" s="53" t="s">
        <v>228</v>
      </c>
      <c r="T47" s="44">
        <f t="shared" si="0"/>
        <v>13.58</v>
      </c>
      <c r="U47" s="45">
        <v>800</v>
      </c>
      <c r="V47" s="46"/>
      <c r="W47" s="99"/>
      <c r="X47" s="47"/>
      <c r="Y47" s="47"/>
    </row>
    <row r="48" spans="1:25" x14ac:dyDescent="0.25">
      <c r="A48" s="33">
        <v>47</v>
      </c>
      <c r="B48" s="16">
        <v>692</v>
      </c>
      <c r="C48" s="48" t="s">
        <v>229</v>
      </c>
      <c r="D48" s="61">
        <v>19612</v>
      </c>
      <c r="E48" s="42">
        <v>67</v>
      </c>
      <c r="F48" s="37" t="s">
        <v>230</v>
      </c>
      <c r="G48" s="42" t="s">
        <v>33</v>
      </c>
      <c r="H48" s="41" t="s">
        <v>125</v>
      </c>
      <c r="I48" s="39">
        <v>44021</v>
      </c>
      <c r="J48" s="46">
        <v>530</v>
      </c>
      <c r="K48" s="42">
        <v>9.8699999999999992</v>
      </c>
      <c r="L48" s="42">
        <v>6</v>
      </c>
      <c r="M48" s="42">
        <v>0</v>
      </c>
      <c r="N48" s="42">
        <v>5</v>
      </c>
      <c r="O48" s="42">
        <v>3</v>
      </c>
      <c r="P48" s="42" t="s">
        <v>27</v>
      </c>
      <c r="Q48" s="42" t="s">
        <v>27</v>
      </c>
      <c r="R48" s="100" t="s">
        <v>231</v>
      </c>
      <c r="S48" s="42" t="s">
        <v>232</v>
      </c>
      <c r="T48" s="44">
        <f t="shared" si="0"/>
        <v>12.87</v>
      </c>
      <c r="U48" s="45">
        <v>800</v>
      </c>
      <c r="V48" s="46"/>
      <c r="W48" s="47"/>
      <c r="X48" s="47"/>
      <c r="Y48" s="47"/>
    </row>
    <row r="49" spans="1:25" x14ac:dyDescent="0.25">
      <c r="A49" s="15">
        <v>48</v>
      </c>
      <c r="B49" s="16">
        <v>548</v>
      </c>
      <c r="C49" s="60" t="s">
        <v>233</v>
      </c>
      <c r="D49" s="61">
        <v>12738</v>
      </c>
      <c r="E49" s="75">
        <v>85</v>
      </c>
      <c r="F49" s="37" t="s">
        <v>234</v>
      </c>
      <c r="G49" s="68" t="s">
        <v>25</v>
      </c>
      <c r="H49" s="68" t="s">
        <v>79</v>
      </c>
      <c r="I49" s="66">
        <v>44028</v>
      </c>
      <c r="J49" s="67">
        <v>5899.33</v>
      </c>
      <c r="K49" s="68">
        <v>8.5299999999999994</v>
      </c>
      <c r="L49" s="68">
        <v>4</v>
      </c>
      <c r="M49" s="68">
        <v>2</v>
      </c>
      <c r="N49" s="68">
        <v>6</v>
      </c>
      <c r="O49" s="68">
        <v>0</v>
      </c>
      <c r="P49" s="42" t="s">
        <v>27</v>
      </c>
      <c r="Q49" s="38" t="s">
        <v>27</v>
      </c>
      <c r="R49" s="32" t="s">
        <v>235</v>
      </c>
      <c r="S49" s="47" t="s">
        <v>236</v>
      </c>
      <c r="T49" s="44">
        <f t="shared" si="0"/>
        <v>10.53</v>
      </c>
      <c r="U49" s="45">
        <v>800</v>
      </c>
      <c r="V49" s="14"/>
      <c r="W49" s="47"/>
      <c r="X49" s="47"/>
      <c r="Y49" s="47"/>
    </row>
    <row r="50" spans="1:25" x14ac:dyDescent="0.25">
      <c r="U50" s="101">
        <f>SUM(U2:U49)</f>
        <v>36400</v>
      </c>
      <c r="V50" s="102">
        <f>SUM(V2:V48)</f>
        <v>4200</v>
      </c>
      <c r="W50" s="47"/>
      <c r="X50" s="47"/>
      <c r="Y50" s="47"/>
    </row>
    <row r="51" spans="1:25" x14ac:dyDescent="0.25">
      <c r="W51" s="47"/>
      <c r="X51" s="47"/>
      <c r="Y51" s="47"/>
    </row>
  </sheetData>
  <autoFilter ref="A1:AD50"/>
  <dataValidations count="2">
    <dataValidation type="date" operator="greaterThanOrEqual" allowBlank="1" showInputMessage="1" showErrorMessage="1" errorTitle="Errore" error="Data Invalida" sqref="D17 E21 D20:D21 D19:E19">
      <formula1>1</formula1>
    </dataValidation>
    <dataValidation type="textLength" allowBlank="1" showInputMessage="1" showErrorMessage="1" errorTitle="Errore" error="Campo obbligatorio - lunghezza massima 16 caratteri" sqref="C17 C19:C21">
      <formula1>1</formula1>
      <formula2>16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ANZIANI +65 PER ALBO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brandico</dc:creator>
  <cp:lastModifiedBy>brandico</cp:lastModifiedBy>
  <dcterms:created xsi:type="dcterms:W3CDTF">2020-09-15T09:01:46Z</dcterms:created>
  <dcterms:modified xsi:type="dcterms:W3CDTF">2020-09-15T09:02:07Z</dcterms:modified>
</cp:coreProperties>
</file>